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khonkaenuniversity-my.sharepoint.com/personal/snongrat_kku_ac_th/Documents/MyTeamDrive_IAKKU2565/01 การจัดเตรียมข้อมูลเพื่อการปฏิบัติงานตรวจสอบ/02 SAR การตรวจสอบภายใน มข/002 - ปีงบประมาณ 2565/"/>
    </mc:Choice>
  </mc:AlternateContent>
  <xr:revisionPtr revIDLastSave="1338" documentId="8_{47016473-2B06-4214-B02C-6D833614D673}" xr6:coauthVersionLast="47" xr6:coauthVersionMax="47" xr10:uidLastSave="{922EEF47-2F0D-4EB3-97B3-8C68BA409C18}"/>
  <workbookProtection workbookAlgorithmName="SHA-512" workbookHashValue="HjeweBC1z67Td/obc1wR4fv8BS+OS091lK+zZNS6bR0jn0N0E5wd+DUhCvgP/XuFzFyfB4hkHmUmJXovi20DqQ==" workbookSaltValue="grfkljgXJRA5PIyE78Pphg==" workbookSpinCount="100000" lockStructure="1"/>
  <bookViews>
    <workbookView xWindow="-108" yWindow="-108" windowWidth="23256" windowHeight="12576" activeTab="3" xr2:uid="{00000000-000D-0000-FFFF-FFFF00000000}"/>
  </bookViews>
  <sheets>
    <sheet name="คำชี้แจง(โปรดอ่าน)" sheetId="1" r:id="rId1"/>
    <sheet name="ส่วนที่ 1" sheetId="2" r:id="rId2"/>
    <sheet name="ส่วนที่ 2-1" sheetId="3" r:id="rId3"/>
    <sheet name="ส่วนที่2-2" sheetId="4" r:id="rId4"/>
  </sheets>
  <definedNames>
    <definedName name="_xlnm._FilterDatabase" localSheetId="2" hidden="1">'ส่วนที่ 2-1'!$A$12:$K$40</definedName>
    <definedName name="_xlnm._FilterDatabase" localSheetId="3" hidden="1">'ส่วนที่2-2'!$A$11:$H$135</definedName>
    <definedName name="_Toc41983107" localSheetId="0">'คำชี้แจง(โปรดอ่าน)'!$D$1</definedName>
    <definedName name="_xlnm.Print_Area" localSheetId="0">'คำชี้แจง(โปรดอ่าน)'!$A$1:$F$25</definedName>
    <definedName name="_xlnm.Print_Area" localSheetId="1">'ส่วนที่ 1'!$A$1:$E$26</definedName>
    <definedName name="_xlnm.Print_Area" localSheetId="2">'ส่วนที่ 2-1'!$A$1:$H$48</definedName>
    <definedName name="_xlnm.Print_Titles" localSheetId="2">'ส่วนที่ 2-1'!$12:$12</definedName>
    <definedName name="_xlnm.Print_Titles" localSheetId="3">'ส่วนที่2-2'!$11:$11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3" l="1"/>
  <c r="C132" i="4"/>
  <c r="C37" i="3"/>
  <c r="C131" i="4"/>
  <c r="C130" i="4"/>
  <c r="C129" i="4"/>
  <c r="C36" i="3"/>
  <c r="C34" i="3"/>
  <c r="C133" i="4" l="1"/>
  <c r="C134" i="4" s="1"/>
  <c r="D135" i="4" s="1"/>
  <c r="C38" i="3"/>
  <c r="C135" i="4" l="1"/>
  <c r="C40" i="3"/>
  <c r="C39" i="3"/>
  <c r="D40" i="3" s="1"/>
</calcChain>
</file>

<file path=xl/sharedStrings.xml><?xml version="1.0" encoding="utf-8"?>
<sst xmlns="http://schemas.openxmlformats.org/spreadsheetml/2006/main" count="246" uniqueCount="216">
  <si>
    <t>คำชี้แจง</t>
  </si>
  <si>
    <t xml:space="preserve">1. วัตถุประสงค์ของการประเมินการควบคุมภายในของหน่วยงานภายในมหาวิทยาลัยขอนแก่น </t>
  </si>
  <si>
    <t>2. การประเมินผล : เป็นการประเมินตนเองตามเกณฑ์การประเมินของกองตรวจสอบภายใน มหาวิทยาลัยขอนแก่น ดังนี้</t>
  </si>
  <si>
    <r>
      <rPr>
        <b/>
        <sz val="16"/>
        <color rgb="FF000000"/>
        <rFont val="TH Sarabun New"/>
        <family val="2"/>
      </rPr>
      <t>ระบุ 1</t>
    </r>
    <r>
      <rPr>
        <sz val="16"/>
        <color rgb="FF000000"/>
        <rFont val="TH Sarabun New"/>
        <family val="2"/>
      </rPr>
      <t xml:space="preserve"> หมายถึง มีการปฏิบัติตามเกณฑ์การประเมินทั้งหมด </t>
    </r>
  </si>
  <si>
    <r>
      <rPr>
        <b/>
        <sz val="16"/>
        <color rgb="FF000000"/>
        <rFont val="TH Sarabun New"/>
        <family val="2"/>
      </rPr>
      <t xml:space="preserve">ระบุ 0.5 </t>
    </r>
    <r>
      <rPr>
        <sz val="16"/>
        <color rgb="FF000000"/>
        <rFont val="TH Sarabun New"/>
        <family val="2"/>
      </rPr>
      <t>หมายถึง</t>
    </r>
    <r>
      <rPr>
        <b/>
        <sz val="16"/>
        <color rgb="FF000000"/>
        <rFont val="TH Sarabun New"/>
        <family val="2"/>
      </rPr>
      <t xml:space="preserve"> </t>
    </r>
    <r>
      <rPr>
        <sz val="16"/>
        <color rgb="FF000000"/>
        <rFont val="TH Sarabun New"/>
        <family val="2"/>
      </rPr>
      <t xml:space="preserve">มีการปฏิบัติตามเกณฑ์การประเมินบางส่วน </t>
    </r>
  </si>
  <si>
    <r>
      <rPr>
        <b/>
        <sz val="16"/>
        <color rgb="FF000000"/>
        <rFont val="TH Sarabun New"/>
        <family val="2"/>
      </rPr>
      <t xml:space="preserve">ระบุ 0 </t>
    </r>
    <r>
      <rPr>
        <sz val="16"/>
        <color rgb="FF000000"/>
        <rFont val="TH Sarabun New"/>
        <family val="2"/>
      </rPr>
      <t>หมายถึง</t>
    </r>
    <r>
      <rPr>
        <b/>
        <sz val="16"/>
        <color rgb="FF000000"/>
        <rFont val="TH Sarabun New"/>
        <family val="2"/>
      </rPr>
      <t xml:space="preserve"> </t>
    </r>
    <r>
      <rPr>
        <sz val="16"/>
        <color rgb="FF000000"/>
        <rFont val="TH Sarabun New"/>
        <family val="2"/>
      </rPr>
      <t xml:space="preserve">ไม่ได้มีการปฏิบัติตามเกณฑ์การประเมิน </t>
    </r>
  </si>
  <si>
    <r>
      <t xml:space="preserve">ระบุ NA </t>
    </r>
    <r>
      <rPr>
        <sz val="16"/>
        <rFont val="TH Sarabun New"/>
        <family val="2"/>
      </rPr>
      <t>หมายถึง หน่วยงานไม่ต้องดำเนินการตามเกณฑ์ประเมิน</t>
    </r>
  </si>
  <si>
    <t>ใช้ข้อมูลอ้างอิงจากแนวปฏิบัติการประกันคุณภาพและการปรับปรุงคุณภาพงานตรวจสอบภายใน : การประเมินตนเองเป็นระยะ ของกรมบัญชีกลาง กระทรวงการคลัง</t>
  </si>
  <si>
    <r>
      <t xml:space="preserve">3. รวมคะแนนจากช่องที่ระบุว่า </t>
    </r>
    <r>
      <rPr>
        <b/>
        <sz val="16"/>
        <color rgb="FF000000"/>
        <rFont val="TH Sarabun New"/>
        <family val="2"/>
      </rPr>
      <t>ใช่</t>
    </r>
    <r>
      <rPr>
        <sz val="16"/>
        <color rgb="FF000000"/>
        <rFont val="TH Sarabun New"/>
        <family val="2"/>
      </rPr>
      <t xml:space="preserve"> และ </t>
    </r>
    <r>
      <rPr>
        <b/>
        <sz val="16"/>
        <color rgb="FF000000"/>
        <rFont val="TH Sarabun New"/>
        <family val="2"/>
      </rPr>
      <t>ใช่บางส่วน</t>
    </r>
  </si>
  <si>
    <t>4. คะแนนประเมินการควบคุมภายใน</t>
  </si>
  <si>
    <t>ระดับการประเมิน</t>
  </si>
  <si>
    <t>ระดับคะแนน</t>
  </si>
  <si>
    <t>ระดับคะแนนเฉลี่ย</t>
  </si>
  <si>
    <t>มีการควบคุมภายในน้อยที่สุด</t>
  </si>
  <si>
    <t>0.00 - 1.00</t>
  </si>
  <si>
    <t xml:space="preserve">มีการควบคุมภายในน้อย </t>
  </si>
  <si>
    <t>1.01 - 2.00</t>
  </si>
  <si>
    <t>มีการควบคุมภายในปานกลาง</t>
  </si>
  <si>
    <t>2.01 - 3.00</t>
  </si>
  <si>
    <t>มีการควบคุมภายในมาก</t>
  </si>
  <si>
    <t>3.01 - 4.00</t>
  </si>
  <si>
    <t>มีการควบคุมภายในมากที่สุด</t>
  </si>
  <si>
    <t>4.01 - 5.00</t>
  </si>
  <si>
    <t>5. คำอธิบาย ให้อธิบายถึงสาเหตุ/ความจำเป็น/ข้อจำกัด ในประเด็นที่ระบุ 0 และ 0.5</t>
  </si>
  <si>
    <t>6. ข้อเสนอแนะ/แนวทางแก้ไข เป็นการระบุข้อเสนอแนะหรือแนวทางแก้ไขที่หน่วยงานของท่านจะดำเนินการ</t>
  </si>
  <si>
    <t>7. เอกสารอ้างอิงให้เก็บไว้ที่หน่วยงานเพื่อประกอบการตรวจสอบ</t>
  </si>
  <si>
    <t>ชื่อหน่วยงาน..............................................................................................................................................</t>
  </si>
  <si>
    <t>ส่วนที่ 1  การดำรงตำแหน่งผู้บริหารและหัวหน้างานของส่วนงาน</t>
  </si>
  <si>
    <t>ลำดับ</t>
  </si>
  <si>
    <t>ตำแหน่ง</t>
  </si>
  <si>
    <t>การดำรงตำแหน่ง (ปี)</t>
  </si>
  <si>
    <t>ผ่านการอบรมหลักสูตรผู้บริหาร</t>
  </si>
  <si>
    <r>
      <t>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 New"/>
        <family val="2"/>
      </rPr>
      <t>) ใช่ โปรดระบุ......</t>
    </r>
  </si>
  <si>
    <r>
      <t>(</t>
    </r>
    <r>
      <rPr>
        <b/>
        <sz val="16"/>
        <color theme="1"/>
        <rFont val="Wingdings"/>
        <charset val="2"/>
      </rPr>
      <t>û</t>
    </r>
    <r>
      <rPr>
        <b/>
        <sz val="16"/>
        <color theme="1"/>
        <rFont val="TH Sarabun New"/>
        <family val="2"/>
      </rPr>
      <t>) ไม่ใช่</t>
    </r>
  </si>
  <si>
    <t xml:space="preserve">ผู้บริหารสูงสุดของหน่วยงาน (คณบดี/ผู้อำนวยการ/ผู้จัดการ/หัวหน้าโครงการ) </t>
  </si>
  <si>
    <t>รองผู้บริหารฝ่ายบริหาร (รองคณบดีฝ่ายบริหารหรือที่เกี่ยวข้อง/รองผู้อำนวยการฝ่ายบริหาร/รองหัวหน้าโครงการฝ่ายบริหาร</t>
  </si>
  <si>
    <t xml:space="preserve">ผู้อำนวยการบริหารสำนักงานคณบดี/สำนัก/กอง </t>
  </si>
  <si>
    <t>หัวหน้างานทุกงานตามโครงสร้างของหน่วยงาน โปรดระบุชื่องานให้ครบทุกงาน</t>
  </si>
  <si>
    <t>4.1 หัวหน้างาน...................................................................</t>
  </si>
  <si>
    <t>4.2 หัวหน้างาน...................................................................</t>
  </si>
  <si>
    <t>4.3 หัวหน้างาน...................................................................</t>
  </si>
  <si>
    <t>4.4 หัวหน้างาน...................................................................</t>
  </si>
  <si>
    <t>4.5 หัวหน้างาน...................................................................</t>
  </si>
  <si>
    <t>4.6 หัวหน้างาน...................................................................</t>
  </si>
  <si>
    <t>4.7 หัวหน้างาน...................................................................</t>
  </si>
  <si>
    <t>4.8 หัวหน้างาน...................................................................</t>
  </si>
  <si>
    <t>ส่วนที่ 2 การควบคุมภายใน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</si>
  <si>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16"/>
        <color theme="1"/>
        <rFont val="TH Sarabun New"/>
        <family val="2"/>
      </rPr>
      <t>ด้านการบริหาร</t>
    </r>
  </si>
  <si>
    <r>
      <rPr>
        <b/>
        <sz val="16"/>
        <color theme="1"/>
        <rFont val="TH Sarabun New"/>
        <family val="2"/>
      </rPr>
      <t xml:space="preserve">วัตถุประสงค์ : </t>
    </r>
    <r>
      <rPr>
        <sz val="16"/>
        <color theme="1"/>
        <rFont val="TH Sarabun New"/>
        <family val="2"/>
      </rPr>
      <t>เพื่อประเมินการดำเนินงานด้านการบริหารเป็นไปตามภารกิจ กระบวนการปฏิบัติงานการใช้ทรัพยากร</t>
    </r>
  </si>
  <si>
    <t>และสภาพแวดล้อมของการดำเนินงานที่มีประสิทธิภาพ ประสิทธิผลและมีการกำกับการควบคุมที่เหมาะสม เพียงพอ</t>
  </si>
  <si>
    <t>คำอธิบาย</t>
  </si>
  <si>
    <t>1. การประเมินผล : เป็นการประเมินตนเองตามเกณฑ์การประเมินของกองตรวจสอบภายใน มหาวิทยาลัยขอนแก่น ดังนี้</t>
  </si>
  <si>
    <r>
      <rPr>
        <b/>
        <sz val="16"/>
        <rFont val="TH Sarabun New"/>
        <family val="2"/>
      </rPr>
      <t>ระบุ NA</t>
    </r>
    <r>
      <rPr>
        <sz val="16"/>
        <rFont val="TH Sarabun New"/>
        <family val="2"/>
      </rPr>
      <t xml:space="preserve"> หมายถึง หน่วยงานไม่ต้องดำเนินการตามเกณฑ์ประเมิน</t>
    </r>
  </si>
  <si>
    <t>2. ช่องคำอธิบาย ให้อธิบายถึงสาเหตุ/ความจำเป็น/ข้อจำกัด ในประเด็นที่ระบุ 0 และ 0.5</t>
  </si>
  <si>
    <t>เกณฑ์การประเมิน</t>
  </si>
  <si>
    <t>ผลการประเมิน</t>
  </si>
  <si>
    <t>คำอธิบาย
(ประเด็นที่ตอบ 0 และ 0.5)</t>
  </si>
  <si>
    <t>มีการกำหนดแผนยุทธศาสตร์เป็นลายลักษณ์อักษร</t>
  </si>
  <si>
    <t>แผนยุทธศาสตร์ที่กำหนดมีความชัดเจน กะทัดรัด และเข้าใจง่าย สอดคล้องกับยุทธศาสตร์ของมหาวิทยาลัย</t>
  </si>
  <si>
    <t>ฝ่ายบริหารมีการกำหนดวัตถุประสงค์และเป้าหมายการดำเนินงานของส่วนงาน</t>
  </si>
  <si>
    <t>มีการกำหนดวิธีการ เพื่อให้บุคลากรเข้าใจในงานที่ปฏิบัติว่าจะช่วยให้บรรลุวัตถุประสงค์ของการดำเนินงานของส่วนงาน</t>
  </si>
  <si>
    <t>ฝ่ายบริหารมีการจัดทำแผนเพื่อให้บรรลุตามวัตถุประสงค์และเป้าหมายการดำเนินงานที่กำหนด</t>
  </si>
  <si>
    <t>แผนที่จัดทำมีการกำหนดวัตถุประสงค์ เป้าหมาย วิธีการดำเนินงาน งบประมาณ อัตรากำลังและระยะเวลาดำเนินงานไว้อย่างชัดเจน</t>
  </si>
  <si>
    <t>มีการสื่อสารถึงบุคลากรที่รับผิดชอบปฏิบัติตามแผนเพื่อทราบ</t>
  </si>
  <si>
    <t>มีการมอบหมายหน้าที่ความรับผิดชอบในการดำเนินการตามแผนให้แก่เจ้าหน้าที่ผู้รับผิดชอบ</t>
  </si>
  <si>
    <t>มีการประเมินความคืบหน้าของการบรรลุวัตถุประสงค์การดำเนินงานของส่วนงาน</t>
  </si>
  <si>
    <t>มีการประเมินเปรียบเทียบผลการใช้จ่ายเงินจริงกับงบประมาณ และชี้แจงสาเหตุของความแตกต่างของจำนวนเงินที่ใช้จ่ายจริงกับงบประมาณ</t>
  </si>
  <si>
    <t>มีการประเมินความคืบหน้าของการดำเนินงานตามแผนยุทธศาสตร์ในช่วงเวลาและความถี่ที่เหมาะสม</t>
  </si>
  <si>
    <t>มีการแจ้งผลการประเมินให้บุคลากรที่รับผิดชอบทราบและแก้ไขปรับปรุงการดำเนินงาน</t>
  </si>
  <si>
    <t>มีการทบทวนหรือปรับปรุงวัตถุประสงค์การดำเนินงานแผน และกระบวนการดำเนินงาน</t>
  </si>
  <si>
    <t>ทรัพยากรที่มีอยู่ภายในองค์กรได้รับการจัดสรรให้กับกระบวนการดำเนินงานทั้งหมดอย่างเหมาะสม</t>
  </si>
  <si>
    <t>คุณลักษณะเฉพาะตำแหน่งของตำแหน่งที่สำคัญ มีการกำหนดหน้าที่ไว้ชัดเจนและปฏิบัติงานตามที่กำหนด</t>
  </si>
  <si>
    <t>มีคู่มือแสดงการใช้อุปกรณ์ เครื่องมือระบบสารสนเทศ และคู่มือการปฏิบัติงานด้านการบริหารงบประมาณ</t>
  </si>
  <si>
    <t>มีการกำหนดวิธีปฏิบัติเกี่ยวกับการจัดสรรทรัพยากรแต่ละประเภท เพื่อสนับสนุนการบรรลุวัตถุประสงค์ของการดำเนินงาน</t>
  </si>
  <si>
    <t>มีแผนการฝึกอบรมที่เพียงพอสำหรับบุคลากรในการฝึกฝนทักษะและความสามารถที่จำเป็นต่อการปฏิบัติงาน</t>
  </si>
  <si>
    <t>มีการระบุกฎหมาย ระเบียบ ข้อบังคับและมาตรฐานที่สำคัญและจำเป็นต่อการดำเนินงาน</t>
  </si>
  <si>
    <t>มีการกำหนดวิธีการปฏิบัติตามกฎหมาย ระเบียบ ข้อบังคับ และมาตรฐานที่กำหนด</t>
  </si>
  <si>
    <t>มีการติดตามผลและวางแผนป้องกันหรือลดผลกระทบที่จะเกิดขึ้นจากปัจจัยภายในและภายนอก</t>
  </si>
  <si>
    <t xml:space="preserve">ตอบใช่ </t>
  </si>
  <si>
    <t>ตอบใช่บางส่วน</t>
  </si>
  <si>
    <t>ตอบไม่ใช่</t>
  </si>
  <si>
    <t>ตอบไม่ต้องดำเนินการ</t>
  </si>
  <si>
    <t>รวมทุกคำตอบ</t>
  </si>
  <si>
    <t>ค่าคะแนนเฉลี่ยด้านการบริหาร</t>
  </si>
  <si>
    <t>ข้อเสนอแนะ/แผนการปรับปรุงและพัฒนา</t>
  </si>
  <si>
    <t>....................................................................................................................................................................................................................................</t>
  </si>
  <si>
    <t>ผู้รับรองผลการประเมิน</t>
  </si>
  <si>
    <t>ลงชื่อ ................................................... (หัวหน้าส่วนงาน)</t>
  </si>
  <si>
    <t>( ........................................................................... )</t>
  </si>
  <si>
    <t>วันที่ ............ เดือน ................. พ.ศ. ............</t>
  </si>
  <si>
    <t>2.   ด้านการปฏิบัติงานคลัง พัสดุ และด้านอื่น ๆ</t>
  </si>
  <si>
    <r>
      <rPr>
        <b/>
        <sz val="15"/>
        <color theme="1"/>
        <rFont val="TH Sarabun New"/>
        <family val="2"/>
      </rPr>
      <t>วัตถุประสงค์ :</t>
    </r>
    <r>
      <rPr>
        <sz val="15"/>
        <color theme="1"/>
        <rFont val="TH Sarabun New"/>
        <family val="2"/>
      </rPr>
      <t xml:space="preserve"> เพื่อประเมินหรือทบทวนความเพียงพอของระบบการควบคุมภายในด้านการคลัง การพัสดุ และด้านอื่น ๆ </t>
    </r>
  </si>
  <si>
    <t>เงินสดและเงินฝากธนาคาร</t>
  </si>
  <si>
    <t>มีการแบ่งแยกหน้าที่ด้านการรับเงินมิให้บุคคลใดบุคคลหนึ่งมีหน้าที่รับผิดชอบมากกว่าหนึ่งลักษณะงานได้แก่</t>
  </si>
  <si>
    <t xml:space="preserve">1. ผู้รับเงิน ออกใบเสร็จรับเงิน นำเงินฝากธนาคาร และผู้จัดทำรายงานการเงินประจำวัน </t>
  </si>
  <si>
    <t>2. กรรมการเก็บรักษาเงิน</t>
  </si>
  <si>
    <t>3. ผู้บันทึกรายการและกระทบยอดเงินฝากธนาคาร</t>
  </si>
  <si>
    <t>NA</t>
  </si>
  <si>
    <t>มีการกำหนดแนวปฏิบัติในการรับส่งเงินระหว่างบุคคลและหน่วยงานเป็นลายลักษณ์อักษร</t>
  </si>
  <si>
    <t>เงินสดที่ได้รับมีการบันทึกบัญชีภายในวันที่ได้รับเงินนั้น</t>
  </si>
  <si>
    <t>มีการออกใบเสร็จรับเงินสำหรับการรับเงินทุกครั้ง</t>
  </si>
  <si>
    <t>มีการรายงานเงินคงเหลือประจำวันทุกวันที่มีการรับเงิน</t>
  </si>
  <si>
    <t>กรรมการเก็บรักษาเงินมีการตรวจสอบจำนวนเงินที่รับกับหลักฐานการรับและรายการที่บันทึกไว้ในบัญชีทุกสิ้นวัน</t>
  </si>
  <si>
    <t>ใบเสร็จรับเงินมีการพิมพ์หมายเลขกำกับเล่มและเรียงลำดับหมายเลขต่อเนื่องทุกฉบับ</t>
  </si>
  <si>
    <t>มีการจัดทำทะเบียนคุมใบเสร็จรับเงิน และรายงานการใช้ใบเสร็จรับเงินประจำปี</t>
  </si>
  <si>
    <t>การควบคุมเงินสดในมือและการนำส่งเงินกองคลัง/ที่หน่วยงานกำหนด</t>
  </si>
  <si>
    <t>มีการเก็บรักษาเงินสดไว้อย่างปลอดภัย</t>
  </si>
  <si>
    <t>มีการนำเงินสดที่ได้รับ  ฝากธนาคารภายในวันที่ได้รับเงิน หรือ วันทำการถัดไป</t>
  </si>
  <si>
    <t>การเปิดบัญชีเงินฝากธนาคารเป็นไปตามระเบียบ/ประกาศมหาวิทยาลัยกำหนดและได้รับอนุมัติจากอธิการบดีหรือผู้มีอำนาจ</t>
  </si>
  <si>
    <t>บัญชีเงินฝากธนาคารเปิดในนามของหน่วยงาน/ที่มหาวิทยาลัยกำหนด</t>
  </si>
  <si>
    <t>มีการนำเงินส่งกองคลังภายในระยะเวลาตามที่กองคลังหรือที่หน่วยงานกำหนด(กรณีเป็นหน่วยงานที่ไม่ต้องนำส่งเงินต่อกองคลัง)</t>
  </si>
  <si>
    <t>การสรุปนำเงินส่งกองคลังหรือที่หน่วยงานกำหนดมีการตรวจสอบความถูกต้องระหว่างผู้ส่งกับผู้รับ</t>
  </si>
  <si>
    <t>การควบคุมการเบิกจ่ายเงิน</t>
  </si>
  <si>
    <t>มีการแบ่งแยกหน้าที่ด้านการเบิกจ่ายเงิน มิให้บุคคลใดบุคคลหนึ่งมีหน้าที่รับผิดชอบมากกว่าหนึ่งลักษณะงานได้แก่</t>
  </si>
  <si>
    <t>1. ผู้บันทึกรายการเบิกจ่าย</t>
  </si>
  <si>
    <t>2. ผู้ตรวจสอบรายการเบิกจ่าย</t>
  </si>
  <si>
    <t>3. ผู้มีอำนาจการเบิกจ่าย</t>
  </si>
  <si>
    <t>มีการกำหนดระเบียบเกี่ยวกับการอนุมัติเบิกจ่ายเงินอย่างชัดเจน</t>
  </si>
  <si>
    <t xml:space="preserve">การเบิกจ่ายเงินมีใบสำคัญหรือเอกสารหลักฐานประกอบที่มีการอนุมัติอย่างถูกต้อง </t>
  </si>
  <si>
    <t xml:space="preserve">มีการตรวจสอบรายการจ่ายเงินที่บันทึกไว้ในบัญชีกับหลักฐานการจ่ายทุกสิ้นวัน </t>
  </si>
  <si>
    <t>มีการกำหนดวงเงินและผู้มีอำนาจอนุมัติการจ่ายเงิน</t>
  </si>
  <si>
    <t>มีการกำหนดให้การจ่ายเงินโดยการโอนผ่านระบบอิเล็กทรอนิกส์ต้องได้รับอนุมัติจากหัวหน้าส่วนงาน</t>
  </si>
  <si>
    <t>การควบคุมการบันทึกบัญชี</t>
  </si>
  <si>
    <t>มีการกระทบยอดเงินฝากธนาคารกับงบทดลองทุกสิ้นเดือน</t>
  </si>
  <si>
    <t>มีการจัดทำงบทดลองทุกสิ้นเดือนอย่างสม่ำเสมอและเป็นปัจจุบัน</t>
  </si>
  <si>
    <t>มีการจัดทำรายละเอียดประกอบงบการเงินตามที่มหาวิทยาลัยกำหนด</t>
  </si>
  <si>
    <t>การบริหารและควบคุมเงินยืมทดรองจ่าย ประกาศ มข. 1026/2564 หรือประกาศของหน่วยงาน</t>
  </si>
  <si>
    <t xml:space="preserve">ลูกหนี้เงินยืมมีการจัดทำสัญญา แผนการใช้เงินครบถ้วน และได้รับการอนุมัติให้ยืม </t>
  </si>
  <si>
    <t>ไม่อนุมัติให้ยืมเงินยืมทดรองจ่าย กรณีมีหนี้เกินกำหนดชำระ ยืมเกินวงเงินที่กำหนดตามระดับตำแหน่ง และนอกเหนือจากประกาศกำหนด</t>
  </si>
  <si>
    <t>นำส่งเงินสดเหลือจ่ายก่อนหรือพร้อมวันที่ส่งคืนใบสำคัญ</t>
  </si>
  <si>
    <t xml:space="preserve">มีการออกหลักฐานการรับคืนเงินยืมเป็นเงินสดและใบสำคัญ และมีการบันทึกตัดหนี้ภายในวันหรือวันทำการถัดไป </t>
  </si>
  <si>
    <t>มีการแก้ไขใบสำคัญคู่จ่ายภายใน 7 วัน นับจากวันที่ได้รับคำทักท้วง</t>
  </si>
  <si>
    <t>ไม่มีลูกหนี้ค้างนานเกินกำหนดชำระ หากมี มีการกำกับติดตามเป็นลายลักษณ์อักษร</t>
  </si>
  <si>
    <t>กรณีมีหนี้เกินกำหนดมีการคิดค่าปรับและนำส่งเป็นเงินรายได้มหาวิทยาลัยหรือรายได้ของหน่วยงาน</t>
  </si>
  <si>
    <t>มีการกระทบยอดวงเงินยืมทดรองจ่ายรายงานเสนอต่อผู้บริหารเป็นประจำทุกเดือน</t>
  </si>
  <si>
    <t xml:space="preserve">มีการรายงานลูกหนี้เงินยืมทดรองจ่ายคงค้างเสนอต่อผู้บริหารเป็นประจำอย่างน้อยเดือนละ 1 ครั้ง </t>
  </si>
  <si>
    <t>การควบคุมการจัดซื้อจัดหาพัสดุ</t>
  </si>
  <si>
    <t>มีการประเมินความต้องการและวัตถุประสงค์ในการใช้พัสดุของบุคลากร</t>
  </si>
  <si>
    <t>มีการจัดหาพัสดุตามรายการและวันที่แจ้งความต้องการไว้</t>
  </si>
  <si>
    <t>กำหนดระยะเวลาการดำเนินการจัดหาในแต่ละวิธีไว้เหมาะสมและทันต่อความต้องการใช้งาน</t>
  </si>
  <si>
    <t>มีการกำหนดระยะเวลาการดำเนินการจัดหาในแต่ละวิธีไว้เหมาะสมและทันต่อความต้องการใช้งาน</t>
  </si>
  <si>
    <t>มีแนวปฏิบัติเกี่ยวกับการจัดซื้อจัดหาพัสดุภายใต้พระราชบัญญัติการจัดซื้อจัดจ้างและการบริหารพัสดุภาครัฐ พ.ศ.2560</t>
  </si>
  <si>
    <t>มีการตรวจสอบงบประมาณหรือเงินสนับสนุนที่ใช้ในการซื้อหรือจ้างก่อนการอนุมัติและเป็นไปตามระเบียบพัสดุฯ</t>
  </si>
  <si>
    <t>มีการเปรียบเทียบราคากลางตามพระราชบัญญัติการจัดซื้อจัดจ้างและการบริหารพัสดุภาครัฐ พ.ศ.2560 เพื่อให้ได้ราคาที่ดีที่สุด</t>
  </si>
  <si>
    <t>อำนาจการจัดซื้อจัดจ้างพัสดุเป็นตามคำสั่งมอบอำนาจที่มหาวิทยาลัยกำหนด</t>
  </si>
  <si>
    <t>การควบคุมการตรวจรับพัสดุ</t>
  </si>
  <si>
    <t>มีการแต่งตั้งผู้ที่มีความรู้ความเชี่ยวชาญในพัสดุที่จัดซื้อจัดหา ทำหน้าที่เป็นผู้ตรวจรับพัสดุ</t>
  </si>
  <si>
    <t>มีการทดสอบคุณภาพตามข้อกำหนดในใบสั่งซื้อ/จ้าง หรือสัญญาซื้อ/จ้าง</t>
  </si>
  <si>
    <t xml:space="preserve">เมื่อพบว่าพัสดุหรือการบริการส่งมอบไม่ถูกต้อง มีการติดตามทวงถามเป็นลายลักษณ์อักษรทันที </t>
  </si>
  <si>
    <t>มีการตรวจสอบความถูกต้องของพัสดุที่ตรวจรับกับสัญญาซื้อขายหรือจ้างรวมถึงใบสั่งซื้อสั่งจ้าง</t>
  </si>
  <si>
    <t>การตรวจรับพัสดุและบริการมีการจัดทำเป็นลายลักษณ์อักษร</t>
  </si>
  <si>
    <t>การตรวจรับพัสดุภายในวันที่ส่งมอบพัสดุและดำเนินการให้แล้วเสร็จโดยเร็ว</t>
  </si>
  <si>
    <t>การควบคุมทรัพย์สิน</t>
  </si>
  <si>
    <t>มีการแบ่งแยกหน้าที่มิให้บุคคลใดบุคคลหนึ่งมีหน้าที่รับผิดชอบมากกว่าหนึ่งลักษณะงาน ได้แก่</t>
  </si>
  <si>
    <t>1. การอนุมัติซื้อ โอน หรือจำหน่ายทรัพย์สิน</t>
  </si>
  <si>
    <t>2. การบันทึกบัญชีทรัพย์สิน การแก้ไขและกระทบยอดคงเหลือของทรัพย์สิน</t>
  </si>
  <si>
    <t xml:space="preserve">การดูแลรักษาทรัพย์สิน </t>
  </si>
  <si>
    <t>1. มีการกำหนดมาตรการป้องกันและรักษาทรัพย์สินที่สำคัญ หรือมีมูลค่าสูงมิให้สูญหายหรือเสียหาย</t>
  </si>
  <si>
    <t>2. มีการกำกับหมายเลขรหัสหรือหมายเลขครุภัณฑ์ไว้ที่ทรัพย์สินทุกรายการ</t>
  </si>
  <si>
    <t>3. มีการมอบหมายผู้รับผิดชอบในการดูแลรักษาทรัพย์สิน</t>
  </si>
  <si>
    <t>4. มีการบำรุงรักษาทรัพย์สินตามระยะเวลาที่กำหนด</t>
  </si>
  <si>
    <t>5. มีการจัดเก็บข้อมูลและเอกสารหลักประกันสัญญาไว้อย่างเหมาะสม</t>
  </si>
  <si>
    <t xml:space="preserve">การบัญชีทรัพย์สิน </t>
  </si>
  <si>
    <t xml:space="preserve">1. บัญชีหรือทะเบียนทรัพย์สินมีรายละเอียด หมายเลข รหัส รายการ สถานที่ใช้ หรือสถานที่เก็บรักษา และราคาครบถ้วนทุกรายการ </t>
  </si>
  <si>
    <t>2. มีการตรวจนับทรัพย์สินประจำปี</t>
  </si>
  <si>
    <t>3. มีการจัดทำรายงานผลการตรวจนับทรัพย์สินเปรียบเทียบยอดจากการตรวจนับกับทะเบียนคุมและ/หรือบัญชีทรัพย์สินตามที่ระเบียบกำหนด</t>
  </si>
  <si>
    <t>การบำรุงรักษา</t>
  </si>
  <si>
    <t>1. มีการจัดทำแผนการบำรุงรักษาพัสดุ</t>
  </si>
  <si>
    <t>2. มีการจัดทำรายงานผลการบำรุงรักษาเป็นไปตามแผน</t>
  </si>
  <si>
    <t>การจำหน่ายพัสดุ</t>
  </si>
  <si>
    <t>1. มีการปฏิบัติงานตามขั้นตอนการจำหน่ายพัสุดและมีการรายงานพัสดุที่หมดความจำเป็นหรือหากใช้ต่อไปจะสิ้นเปลืองค่าใช้จ่ายมากและพัสดุที่สูญหาย ต่อผู้มีอำนาจเพื่อพิจารณาให้จำหน่ายพัสดุตามระเบียบพัสดุฯ</t>
  </si>
  <si>
    <t>2. มีการจัดทำรายงานการจำหน่ายพัสดุออกจากบัญชี</t>
  </si>
  <si>
    <t>การบริหารคลังสินค้า</t>
  </si>
  <si>
    <t>มีการแบ่งแยกหน้าที่และความรับผิดชอบกันอย่างชัดเจนระหว่างการรับสินค้า  และการบันทึกบัญชี</t>
  </si>
  <si>
    <t>การรับจ่ายสินค้าเข้าหรือออกจากคลัง มีเอกสารการอนุมัติโดยผู้มีอำนาจ ทุกครั้งหรือไม่</t>
  </si>
  <si>
    <t>มีนโยบายการตรวจนับสินค้าคงเหลืออยู่เป็นประจำและสม่ำเสมอ</t>
  </si>
  <si>
    <t>มีการทำรายละเอียดกระทบยอดระหว่างผลที่ได้จากการตรวจนับกับบัญชีคุมสินค้า และกรณีสินค้าไม่ตรงตามบัญชีมีรายการสินค้ามีการอนุมัติโดยผู้รับผิดชอบการปรับปรุงบัญชี</t>
  </si>
  <si>
    <t>มีมาตรการในการตรวจสอบสินค้าที่เคลื่อนไหว สินค้าที่ล้าสมัยและสินค้าขาดบัญชี</t>
  </si>
  <si>
    <t>มีการจัดทำประกันภัยให้ครอบคลุมมูลค่าของสินค้าที่อยู่ในคลัง</t>
  </si>
  <si>
    <t>การบริหารบุคลากร</t>
  </si>
  <si>
    <t xml:space="preserve">การสรรหา </t>
  </si>
  <si>
    <t xml:space="preserve">ค่าตอบแทน </t>
  </si>
  <si>
    <r>
      <t xml:space="preserve">2. </t>
    </r>
    <r>
      <rPr>
        <sz val="15"/>
        <color theme="1"/>
        <rFont val="TH Sarabun New"/>
        <family val="2"/>
      </rPr>
      <t>มีการบันทึกเวลาปฏิบัติงานของบุคลากรและมีหัวหน้างานลงนามรับรองใบลงเวลา</t>
    </r>
  </si>
  <si>
    <r>
      <t>3.</t>
    </r>
    <r>
      <rPr>
        <sz val="15"/>
        <color theme="1"/>
        <rFont val="TH Sarabun New"/>
        <family val="2"/>
      </rPr>
      <t>การเลื่อนขั้นเงินเดือนมีการพิจารณาอนุมัติและจัดทำเป็นลายลักษณ์อักษร</t>
    </r>
  </si>
  <si>
    <t>หน้าที่ความรับผิดชอบ</t>
  </si>
  <si>
    <r>
      <t>1.</t>
    </r>
    <r>
      <rPr>
        <sz val="15"/>
        <color theme="1"/>
        <rFont val="TH Sarabun New"/>
        <family val="2"/>
      </rPr>
      <t>มีการกำหนดหน้าที่ความรับผิดชอบของบุคลากรแต่ละคนเป็นลายลักษณ์อักษรอย่างชัดเจนเพื่อให้บุคลากรสามารถปฏิบัติงานได้ตามวัตถุประสงค์การดำเนินงาน</t>
    </r>
  </si>
  <si>
    <r>
      <t xml:space="preserve">2. </t>
    </r>
    <r>
      <rPr>
        <sz val="15"/>
        <color theme="1"/>
        <rFont val="TH Sarabun New"/>
        <family val="2"/>
      </rPr>
      <t>การเปลี่ยนแปลงที่สำคัญเกี่ยวกับการมอบหมายงานมีการจัดทำเป็นลายลักษณ์อักษร</t>
    </r>
  </si>
  <si>
    <t xml:space="preserve">การปฏิบัติงานของบุคลากร </t>
  </si>
  <si>
    <r>
      <t>2.</t>
    </r>
    <r>
      <rPr>
        <sz val="15"/>
        <color theme="1"/>
        <rFont val="TH Sarabun New"/>
        <family val="2"/>
      </rPr>
      <t>มีการประเมินการปฏิบัติงานตามมาตรฐานที่กำหนดเป็นครั้งคราวและจัดทำเป็นลายลักษณ์อักษร</t>
    </r>
  </si>
  <si>
    <r>
      <t xml:space="preserve">3. </t>
    </r>
    <r>
      <rPr>
        <sz val="15"/>
        <color theme="1"/>
        <rFont val="TH Sarabun New"/>
        <family val="2"/>
      </rPr>
      <t>มีการยกย่องหรือให้รางวัลแก่บุคลากรที่มีผลการปฏิบัติงานสูงกว่ามาตรฐานที่กำหนด</t>
    </r>
  </si>
  <si>
    <r>
      <t xml:space="preserve">4. </t>
    </r>
    <r>
      <rPr>
        <sz val="15"/>
        <color theme="1"/>
        <rFont val="TH Sarabun New"/>
        <family val="2"/>
      </rPr>
      <t>มีการปฏิบัติเพื่อปรับปรุงการปฏิบัติงานที่ต่ำกว่ามาตรฐานที่กำหนด</t>
    </r>
  </si>
  <si>
    <t xml:space="preserve">การสื่อสาร </t>
  </si>
  <si>
    <t>1. มีการสื่อสารข้อมูลคำสั่งให้บุคลากรระดับปฏิบัติอย่างต่อเนื่องและสม่ำเสมอ</t>
  </si>
  <si>
    <t>2. มีการกำหนดวิธีการสื่อสารเพื่อให้บุคลากรสามารถส่งข้อเรียกร้องหรือข้อแนะนำให้กับฝ่ายบริหารได้</t>
  </si>
  <si>
    <t>3. มีการกำหนดให้ฝ่ายบริหารติดตามผลและตอบข้อเรียกร้องและข้อแนะนำของบุคลากร</t>
  </si>
  <si>
    <t>การบริหารความเสี่ยง</t>
  </si>
  <si>
    <t>แผนบริหารความเสี่ยงมีความครอบคลุมกิจกรรมการดำเนินงานทุกองค์ประกอบ</t>
  </si>
  <si>
    <t>การควบคุมด้านเทคโนโลยีสารสนเทศ</t>
  </si>
  <si>
    <t>มีการกำหนดนโยบาย ระบุหน้าที่ความรับผิดชอบในการปฏิบัติงานชัดเจนเป็นลายลักษณ์อักษร</t>
  </si>
  <si>
    <t>มีการกำหนดสิทธิ์การเข้าถึงระบบงาน</t>
  </si>
  <si>
    <t>มีการควบคุมการใช้งานอุปกรณ์ IT เช่น การเข้ารหัสเครื่องคอมพิวเตอร์ การควบคุมสภาพแวดล้อมที่ตั้งอุปกรณ์ และการมีการรักษาความปลอดภัยของอุปกรณ์</t>
  </si>
  <si>
    <t>มีการสำรองข้อมูล และจัดทำแผนสำรองฉุกเฉินเป็นลายลักษณ์อักษร</t>
  </si>
  <si>
    <t>ค่าคะแนนเฉลี่ยการควบคุมภายในด้านการคลัง การพัสดุ และด้านอื่น ๆ</t>
  </si>
  <si>
    <t>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</si>
  <si>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เหลือข้อที่ยังไม่ตอบ</t>
  </si>
  <si>
    <t>แบบประเมินการควบคุมภายในของหน่วยงานภายในมหาวิทยาลัยขอนแก่น ประจำปีงบประมาณ 2565</t>
  </si>
  <si>
    <t>1.1 เพื่อให้หน่วยงานประเมินความเสี่ยงที่อาจส่งผลกระทบต่อการบรรลุวัตถุประสงค์การดำเนินงานของหน่วยงานของท่าน</t>
  </si>
  <si>
    <t>มีการจัดทำแผนบริหารความเสี่ยงประจำปี และรายงานต่อผู้มีอำนาจและหน่วยงานที่เกี่ยวข้อง</t>
  </si>
  <si>
    <t xml:space="preserve">1.2 เพื่อประเมินความเพียงพอของระบบการควบคุมภายในต่อการป้องกันความเสี่ยงที่อาจจะเกิดขึ้น </t>
  </si>
  <si>
    <r>
      <t>1.</t>
    </r>
    <r>
      <rPr>
        <sz val="15"/>
        <color theme="1"/>
        <rFont val="Times New Roman"/>
        <family val="1"/>
      </rPr>
      <t xml:space="preserve"> </t>
    </r>
    <r>
      <rPr>
        <sz val="15"/>
        <color theme="1"/>
        <rFont val="TH Sarabun New"/>
        <family val="2"/>
      </rPr>
      <t>ฝ่ายบริหารมีการกำหนดทักษะและความสามารถที่จำเป็นของตำแหน่งงานสำคัญไว้อย่างชัดเจน</t>
    </r>
  </si>
  <si>
    <r>
      <t>2.</t>
    </r>
    <r>
      <rPr>
        <sz val="15"/>
        <color theme="1"/>
        <rFont val="Times New Roman"/>
        <family val="1"/>
      </rPr>
      <t> </t>
    </r>
    <r>
      <rPr>
        <sz val="15"/>
        <color theme="1"/>
        <rFont val="TH Sarabun New"/>
        <family val="2"/>
      </rPr>
      <t>การสอบคัดเลือกบุคลากรเพื่อบรรจุแต่งตั้ง มีการทดสอบทักษะและความสามารถตามที่กำหนดไว้ของแต่ละตำแหน่งงาน</t>
    </r>
  </si>
  <si>
    <r>
      <t>3.</t>
    </r>
    <r>
      <rPr>
        <sz val="15"/>
        <color theme="1"/>
        <rFont val="Times New Roman"/>
        <family val="1"/>
      </rPr>
      <t xml:space="preserve">  </t>
    </r>
    <r>
      <rPr>
        <sz val="15"/>
        <color theme="1"/>
        <rFont val="TH Sarabun New"/>
        <family val="2"/>
      </rPr>
      <t>มีการเผยแพร่ข้อมูลอย่างทั่วถึงในการรับสมัครบุคลากร</t>
    </r>
  </si>
  <si>
    <r>
      <t>4.</t>
    </r>
    <r>
      <rPr>
        <sz val="15"/>
        <color theme="1"/>
        <rFont val="Times New Roman"/>
        <family val="1"/>
      </rPr>
      <t xml:space="preserve">  </t>
    </r>
    <r>
      <rPr>
        <sz val="15"/>
        <color theme="1"/>
        <rFont val="TH Sarabun New"/>
        <family val="2"/>
      </rPr>
      <t>มีการกำหนดกระบวนการคัดเลือก เพื่อให้ได้บุคลากรที่เหมาะสมกับตำแหน่งงานที่สุด</t>
    </r>
  </si>
  <si>
    <r>
      <t>1.</t>
    </r>
    <r>
      <rPr>
        <sz val="15"/>
        <color theme="1"/>
        <rFont val="Times New Roman"/>
        <family val="1"/>
      </rPr>
      <t xml:space="preserve">  </t>
    </r>
    <r>
      <rPr>
        <sz val="15"/>
        <color theme="1"/>
        <rFont val="TH Sarabun New"/>
        <family val="2"/>
      </rPr>
      <t>มีการจัดทำแนวทางการปฏิบัติเรื่องค่าตอบแทน</t>
    </r>
  </si>
  <si>
    <r>
      <t>3.</t>
    </r>
    <r>
      <rPr>
        <sz val="15"/>
        <color theme="1"/>
        <rFont val="Times New Roman"/>
        <family val="1"/>
      </rPr>
      <t> </t>
    </r>
    <r>
      <rPr>
        <sz val="15"/>
        <color theme="1"/>
        <rFont val="TH Sarabun New"/>
        <family val="2"/>
      </rPr>
      <t>หน้าที่ความรับผิดชอบของงานที่สำคัญมีการอนุมัติโดยหัวหน้าส่วนราชการหรือผู้บริหารสูงสุด</t>
    </r>
  </si>
  <si>
    <r>
      <t>1.</t>
    </r>
    <r>
      <rPr>
        <sz val="15"/>
        <color theme="1"/>
        <rFont val="Times New Roman"/>
        <family val="1"/>
      </rPr>
      <t>  </t>
    </r>
    <r>
      <rPr>
        <sz val="15"/>
        <color theme="1"/>
        <rFont val="TH Sarabun New"/>
        <family val="2"/>
      </rPr>
      <t>มีการกำหนดมาตรฐานการปฏิบัติงาน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</si>
</sst>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0000000"/>
    <numFmt numFmtId="188" formatCode="0.0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u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u/>
      <sz val="16"/>
      <color rgb="FF000000"/>
      <name val="TH Sarabun New"/>
      <family val="2"/>
    </font>
    <font>
      <b/>
      <sz val="15"/>
      <color theme="1"/>
      <name val="TH Sarabun New"/>
      <family val="2"/>
    </font>
    <font>
      <sz val="15"/>
      <color theme="1"/>
      <name val="TH Sarabun New"/>
      <family val="2"/>
    </font>
    <font>
      <b/>
      <sz val="15"/>
      <name val="TH SarabunPSK"/>
      <family val="2"/>
    </font>
    <font>
      <b/>
      <sz val="7"/>
      <color theme="1"/>
      <name val="Times New Roman"/>
      <family val="1"/>
    </font>
    <font>
      <sz val="15"/>
      <name val="TH Sarabun New"/>
      <family val="2"/>
    </font>
    <font>
      <b/>
      <sz val="15"/>
      <name val="TH Sarabun New"/>
      <family val="2"/>
    </font>
    <font>
      <b/>
      <u/>
      <sz val="15"/>
      <color theme="1"/>
      <name val="TH Sarabun New"/>
      <family val="2"/>
    </font>
    <font>
      <b/>
      <sz val="16"/>
      <color theme="1"/>
      <name val="Wingdings"/>
      <charset val="2"/>
    </font>
    <font>
      <b/>
      <sz val="16"/>
      <color theme="1"/>
      <name val="TH Sarabun New"/>
      <family val="2"/>
      <charset val="22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theme="1"/>
      <name val="Tahoma"/>
      <family val="2"/>
      <scheme val="minor"/>
    </font>
    <font>
      <sz val="15"/>
      <color theme="1"/>
      <name val="TH Sarabun New"/>
      <family val="2"/>
      <charset val="222"/>
    </font>
    <font>
      <sz val="15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2" fontId="12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7" xfId="0" applyFont="1" applyBorder="1" applyAlignment="1">
      <alignment vertical="top" wrapText="1"/>
    </xf>
    <xf numFmtId="0" fontId="3" fillId="0" borderId="9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center"/>
    </xf>
    <xf numFmtId="187" fontId="8" fillId="0" borderId="0" xfId="0" applyNumberFormat="1" applyFont="1" applyAlignment="1">
      <alignment vertical="top"/>
    </xf>
    <xf numFmtId="0" fontId="7" fillId="4" borderId="3" xfId="0" applyFont="1" applyFill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1" fontId="12" fillId="0" borderId="2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1" fontId="9" fillId="6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3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/>
    </xf>
    <xf numFmtId="0" fontId="9" fillId="6" borderId="1" xfId="0" applyFont="1" applyFill="1" applyBorder="1" applyAlignment="1" applyProtection="1">
      <alignment horizontal="right" vertical="top" wrapText="1"/>
    </xf>
    <xf numFmtId="1" fontId="9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top"/>
    </xf>
    <xf numFmtId="0" fontId="9" fillId="3" borderId="1" xfId="0" applyFont="1" applyFill="1" applyBorder="1" applyAlignment="1" applyProtection="1">
      <alignment horizontal="right" vertical="top" wrapText="1"/>
    </xf>
    <xf numFmtId="2" fontId="9" fillId="3" borderId="5" xfId="0" applyNumberFormat="1" applyFont="1" applyFill="1" applyBorder="1" applyAlignment="1" applyProtection="1">
      <alignment horizontal="center" vertical="center" wrapText="1"/>
    </xf>
    <xf numFmtId="2" fontId="18" fillId="0" borderId="1" xfId="0" applyNumberFormat="1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justify" vertical="top" wrapText="1"/>
      <protection locked="0"/>
    </xf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justify" vertical="top"/>
      <protection locked="0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justify" vertical="top"/>
    </xf>
    <xf numFmtId="0" fontId="8" fillId="5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0" fontId="19" fillId="0" borderId="4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top"/>
    </xf>
    <xf numFmtId="0" fontId="8" fillId="0" borderId="2" xfId="0" applyFont="1" applyBorder="1" applyAlignment="1">
      <alignment horizontal="justify" vertical="top"/>
    </xf>
    <xf numFmtId="0" fontId="8" fillId="0" borderId="3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 applyProtection="1">
      <alignment horizontal="justify" vertical="top"/>
      <protection locked="0"/>
    </xf>
    <xf numFmtId="188" fontId="8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0" fontId="8" fillId="5" borderId="13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5" borderId="4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3" xfId="0" applyFont="1" applyFill="1" applyBorder="1" applyAlignment="1" applyProtection="1">
      <alignment horizontal="center" vertical="top"/>
      <protection locked="0"/>
    </xf>
    <xf numFmtId="0" fontId="8" fillId="5" borderId="4" xfId="0" applyFont="1" applyFill="1" applyBorder="1" applyAlignment="1" applyProtection="1">
      <alignment horizontal="center" vertical="top"/>
      <protection locked="0"/>
    </xf>
    <xf numFmtId="0" fontId="8" fillId="5" borderId="2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5" borderId="3" xfId="0" applyFont="1" applyFill="1" applyBorder="1" applyAlignment="1" applyProtection="1">
      <alignment horizontal="center" vertical="top"/>
      <protection locked="0"/>
    </xf>
    <xf numFmtId="0" fontId="19" fillId="5" borderId="4" xfId="0" applyFont="1" applyFill="1" applyBorder="1" applyAlignment="1" applyProtection="1">
      <alignment horizontal="center" vertical="top"/>
      <protection locked="0"/>
    </xf>
    <xf numFmtId="0" fontId="19" fillId="5" borderId="2" xfId="0" applyFont="1" applyFill="1" applyBorder="1" applyAlignment="1" applyProtection="1">
      <alignment horizontal="center" vertical="top"/>
      <protection locked="0"/>
    </xf>
    <xf numFmtId="0" fontId="8" fillId="0" borderId="1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</cellXfs>
  <cellStyles count="1">
    <cellStyle name="ปกติ" xfId="0" builtinId="0"/>
  </cellStyles>
  <dxfs count="4">
    <dxf>
      <font>
        <b/>
        <i val="0"/>
        <strike val="0"/>
        <color theme="1"/>
      </font>
      <fill>
        <patternFill>
          <bgColor rgb="FF66FFFF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strike val="0"/>
        <color theme="1"/>
      </font>
      <fill>
        <patternFill>
          <bgColor rgb="FF66FFFF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170192</xdr:colOff>
      <xdr:row>0</xdr:row>
      <xdr:rowOff>58425</xdr:rowOff>
    </xdr:from>
    <xdr:to>
      <xdr:col>1</xdr:col>
      <xdr:colOff>255706</xdr:colOff>
      <xdr:row>2</xdr:row>
      <xdr:rowOff>260778</xdr:rowOff>
    </xdr:to>
    <xdr:pic>
      <xdr:nvPicPr>
        <xdr:cNvPr id="6" name="รูปภาพ 1" descr="ตรา มข.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92" y="58425"/>
          <a:ext cx="535094" cy="827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104775</xdr:rowOff>
    </xdr:from>
    <xdr:to>
      <xdr:col>4</xdr:col>
      <xdr:colOff>355600</xdr:colOff>
      <xdr:row>20</xdr:row>
      <xdr:rowOff>255814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6842125"/>
          <a:ext cx="6737350" cy="6844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2400" b="1">
              <a:solidFill>
                <a:schemeClr val="dk1"/>
              </a:solidFill>
              <a:latin typeface="TH Sarabun New" pitchFamily="34" charset="-34"/>
              <a:ea typeface="+mn-ea"/>
              <a:cs typeface="TH Sarabun New" pitchFamily="34" charset="-34"/>
            </a:rPr>
            <a:t>(หากหน่วยงานของท่านมีมากกว่าสามารถเพิ่มเติมลำดับต่อจากข้อ 4.8 ได้)</a:t>
          </a:r>
          <a:endParaRPr lang="th-TH" sz="2400">
            <a:latin typeface="TH Sarabun New" pitchFamily="34" charset="-34"/>
            <a:cs typeface="TH Sarabun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5"/>
  <sheetViews>
    <sheetView view="pageBreakPreview" zoomScale="90" zoomScaleNormal="100" zoomScaleSheetLayoutView="90" workbookViewId="0">
      <selection activeCell="B8" sqref="B8"/>
    </sheetView>
  </sheetViews>
  <sheetFormatPr defaultColWidth="8.69921875" defaultRowHeight="24.6" x14ac:dyDescent="0.7"/>
  <cols>
    <col min="1" max="1" width="6.59765625" style="4" customWidth="1"/>
    <col min="2" max="2" width="44.5" style="4" customWidth="1"/>
    <col min="3" max="3" width="15.09765625" style="4" customWidth="1"/>
    <col min="4" max="4" width="19.8984375" style="4" customWidth="1"/>
    <col min="5" max="16384" width="8.69921875" style="4"/>
  </cols>
  <sheetData>
    <row r="1" spans="1:8" x14ac:dyDescent="0.7">
      <c r="A1" s="1"/>
    </row>
    <row r="2" spans="1:8" x14ac:dyDescent="0.7">
      <c r="B2" s="170"/>
      <c r="C2" s="170"/>
      <c r="D2" s="170"/>
      <c r="E2" s="170"/>
      <c r="F2" s="170"/>
    </row>
    <row r="3" spans="1:8" x14ac:dyDescent="0.7">
      <c r="B3" s="170" t="s">
        <v>205</v>
      </c>
      <c r="C3" s="170"/>
      <c r="D3" s="170"/>
      <c r="E3" s="170"/>
      <c r="F3" s="170"/>
    </row>
    <row r="4" spans="1:8" ht="18" customHeight="1" x14ac:dyDescent="0.7"/>
    <row r="5" spans="1:8" x14ac:dyDescent="0.7">
      <c r="A5" s="3" t="s">
        <v>0</v>
      </c>
    </row>
    <row r="6" spans="1:8" x14ac:dyDescent="0.7">
      <c r="A6" s="5" t="s">
        <v>1</v>
      </c>
    </row>
    <row r="7" spans="1:8" x14ac:dyDescent="0.7">
      <c r="B7" s="6" t="s">
        <v>206</v>
      </c>
    </row>
    <row r="8" spans="1:8" s="13" customFormat="1" x14ac:dyDescent="0.7">
      <c r="B8" s="7" t="s">
        <v>208</v>
      </c>
    </row>
    <row r="9" spans="1:8" s="13" customFormat="1" x14ac:dyDescent="0.7">
      <c r="A9" s="7" t="s">
        <v>2</v>
      </c>
    </row>
    <row r="10" spans="1:8" s="13" customFormat="1" x14ac:dyDescent="0.7">
      <c r="B10" s="9" t="s">
        <v>3</v>
      </c>
      <c r="C10" s="8"/>
    </row>
    <row r="11" spans="1:8" s="13" customFormat="1" x14ac:dyDescent="0.7">
      <c r="B11" s="9" t="s">
        <v>4</v>
      </c>
      <c r="C11" s="8"/>
    </row>
    <row r="12" spans="1:8" s="13" customFormat="1" x14ac:dyDescent="0.7">
      <c r="B12" s="9" t="s">
        <v>5</v>
      </c>
      <c r="C12" s="8"/>
    </row>
    <row r="13" spans="1:8" s="41" customFormat="1" x14ac:dyDescent="0.65">
      <c r="A13" s="30"/>
      <c r="B13" s="71" t="s">
        <v>6</v>
      </c>
      <c r="C13" s="31"/>
      <c r="D13" s="30"/>
    </row>
    <row r="14" spans="1:8" ht="47.4" customHeight="1" x14ac:dyDescent="0.7">
      <c r="A14" s="169" t="s">
        <v>7</v>
      </c>
      <c r="B14" s="169"/>
      <c r="C14" s="169"/>
      <c r="D14" s="169"/>
      <c r="E14" s="169"/>
      <c r="F14" s="169"/>
      <c r="G14" s="18"/>
      <c r="H14" s="18"/>
    </row>
    <row r="15" spans="1:8" x14ac:dyDescent="0.7">
      <c r="A15" s="9" t="s">
        <v>8</v>
      </c>
    </row>
    <row r="16" spans="1:8" x14ac:dyDescent="0.7">
      <c r="A16" s="9" t="s">
        <v>9</v>
      </c>
    </row>
    <row r="17" spans="1:4" s="13" customFormat="1" x14ac:dyDescent="0.7">
      <c r="B17" s="11" t="s">
        <v>10</v>
      </c>
      <c r="C17" s="11" t="s">
        <v>11</v>
      </c>
      <c r="D17" s="14" t="s">
        <v>12</v>
      </c>
    </row>
    <row r="18" spans="1:4" s="13" customFormat="1" x14ac:dyDescent="0.7">
      <c r="B18" s="10" t="s">
        <v>13</v>
      </c>
      <c r="C18" s="12">
        <v>1</v>
      </c>
      <c r="D18" s="91" t="s">
        <v>14</v>
      </c>
    </row>
    <row r="19" spans="1:4" s="13" customFormat="1" x14ac:dyDescent="0.7">
      <c r="B19" s="51" t="s">
        <v>15</v>
      </c>
      <c r="C19" s="12">
        <v>2</v>
      </c>
      <c r="D19" s="91" t="s">
        <v>16</v>
      </c>
    </row>
    <row r="20" spans="1:4" s="13" customFormat="1" x14ac:dyDescent="0.7">
      <c r="B20" s="10" t="s">
        <v>17</v>
      </c>
      <c r="C20" s="12">
        <v>3</v>
      </c>
      <c r="D20" s="91" t="s">
        <v>18</v>
      </c>
    </row>
    <row r="21" spans="1:4" s="13" customFormat="1" x14ac:dyDescent="0.7">
      <c r="B21" s="10" t="s">
        <v>19</v>
      </c>
      <c r="C21" s="12">
        <v>4</v>
      </c>
      <c r="D21" s="91" t="s">
        <v>20</v>
      </c>
    </row>
    <row r="22" spans="1:4" s="13" customFormat="1" x14ac:dyDescent="0.7">
      <c r="B22" s="10" t="s">
        <v>21</v>
      </c>
      <c r="C22" s="12">
        <v>5</v>
      </c>
      <c r="D22" s="91" t="s">
        <v>22</v>
      </c>
    </row>
    <row r="23" spans="1:4" x14ac:dyDescent="0.7">
      <c r="A23" s="9" t="s">
        <v>23</v>
      </c>
    </row>
    <row r="24" spans="1:4" x14ac:dyDescent="0.7">
      <c r="A24" s="9" t="s">
        <v>24</v>
      </c>
    </row>
    <row r="25" spans="1:4" x14ac:dyDescent="0.7">
      <c r="A25" s="7" t="s">
        <v>25</v>
      </c>
    </row>
  </sheetData>
  <sheetProtection algorithmName="SHA-512" hashValue="WEchY0O5Mhe4+zf30GxsHRfUdHc8hy7lOlu0JcP5lr55GgLJGuOB17dSyXRZo4T4+Z5ueyp9xk54syyaXOfGBg==" saltValue="hkMW7lL6B1nk3c4x9rW5Qw==" spinCount="100000" sheet="1" objects="1" scenarios="1"/>
  <mergeCells count="3">
    <mergeCell ref="A14:F14"/>
    <mergeCell ref="B2:F2"/>
    <mergeCell ref="B3:F3"/>
  </mergeCells>
  <pageMargins left="0.39370078740157483" right="0.23622047244094491" top="0.51181102362204722" bottom="0.51181102362204722" header="0.31496062992125984" footer="0.31496062992125984"/>
  <pageSetup paperSize="9" scale="85" orientation="portrait" r:id="rId1"/>
  <headerFooter>
    <oddHeader>&amp;C&amp;"TH Sarabun New,ธรรมดา"&amp;14แบบประเมินการควบคุมภายในของหน่วยงานภายใน มหาวิทยาลัยขอนแก่น&amp;R&amp;"TH Sarabun New,ธรรมดา"หน้า &amp;P</oddHeader>
    <oddFooter>&amp;R&amp;"TH Sarabun New,ธรรมดา"&amp;14กองตรวจสอบภายใน มหาวิทยาลัยขอนแก่น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0"/>
  <sheetViews>
    <sheetView view="pageBreakPreview" topLeftCell="A10" zoomScale="90" zoomScaleNormal="100" zoomScaleSheetLayoutView="90" workbookViewId="0">
      <selection activeCell="C17" sqref="C17"/>
    </sheetView>
  </sheetViews>
  <sheetFormatPr defaultColWidth="8.69921875" defaultRowHeight="24.6" x14ac:dyDescent="0.7"/>
  <cols>
    <col min="1" max="1" width="5.69921875" style="4" customWidth="1"/>
    <col min="2" max="2" width="53.59765625" style="4" customWidth="1"/>
    <col min="3" max="3" width="9.5" style="4" customWidth="1"/>
    <col min="4" max="4" width="25.19921875" style="4" customWidth="1"/>
    <col min="5" max="5" width="6.8984375" style="4" customWidth="1"/>
    <col min="6" max="16384" width="8.69921875" style="4"/>
  </cols>
  <sheetData>
    <row r="1" spans="1:11" ht="46.2" customHeight="1" x14ac:dyDescent="0.7">
      <c r="A1" s="171" t="s">
        <v>26</v>
      </c>
      <c r="B1" s="171"/>
      <c r="C1" s="171"/>
      <c r="D1" s="171"/>
      <c r="E1" s="171"/>
      <c r="F1" s="53"/>
      <c r="G1" s="53"/>
      <c r="H1" s="53"/>
      <c r="I1" s="53"/>
      <c r="J1" s="53"/>
      <c r="K1" s="53"/>
    </row>
    <row r="2" spans="1:11" ht="18.600000000000001" customHeight="1" x14ac:dyDescent="0.7"/>
    <row r="3" spans="1:11" x14ac:dyDescent="0.7">
      <c r="A3" s="2" t="s">
        <v>27</v>
      </c>
    </row>
    <row r="4" spans="1:11" s="6" customFormat="1" x14ac:dyDescent="0.25">
      <c r="A4" s="172" t="s">
        <v>28</v>
      </c>
      <c r="B4" s="173" t="s">
        <v>29</v>
      </c>
      <c r="C4" s="172" t="s">
        <v>30</v>
      </c>
      <c r="D4" s="172" t="s">
        <v>31</v>
      </c>
      <c r="E4" s="172"/>
      <c r="F4" s="50"/>
    </row>
    <row r="5" spans="1:11" s="6" customFormat="1" ht="49.2" x14ac:dyDescent="0.25">
      <c r="A5" s="172"/>
      <c r="B5" s="173"/>
      <c r="C5" s="172"/>
      <c r="D5" s="77" t="s">
        <v>32</v>
      </c>
      <c r="E5" s="77" t="s">
        <v>33</v>
      </c>
    </row>
    <row r="6" spans="1:11" ht="49.2" x14ac:dyDescent="0.7">
      <c r="A6" s="54">
        <v>1</v>
      </c>
      <c r="B6" s="55" t="s">
        <v>34</v>
      </c>
      <c r="C6" s="56"/>
      <c r="D6" s="56"/>
      <c r="E6" s="56"/>
    </row>
    <row r="7" spans="1:11" ht="49.2" x14ac:dyDescent="0.7">
      <c r="A7" s="54">
        <v>2</v>
      </c>
      <c r="B7" s="55" t="s">
        <v>35</v>
      </c>
      <c r="C7" s="60"/>
      <c r="D7" s="60"/>
      <c r="E7" s="60"/>
    </row>
    <row r="8" spans="1:11" x14ac:dyDescent="0.7">
      <c r="A8" s="57">
        <v>3</v>
      </c>
      <c r="B8" s="63" t="s">
        <v>36</v>
      </c>
      <c r="C8" s="60"/>
      <c r="D8" s="60"/>
      <c r="E8" s="60"/>
    </row>
    <row r="9" spans="1:11" ht="49.2" x14ac:dyDescent="0.7">
      <c r="A9" s="54">
        <v>4</v>
      </c>
      <c r="B9" s="55" t="s">
        <v>37</v>
      </c>
      <c r="C9" s="55"/>
      <c r="D9" s="55"/>
      <c r="E9" s="55"/>
    </row>
    <row r="10" spans="1:11" x14ac:dyDescent="0.7">
      <c r="A10" s="56"/>
      <c r="B10" s="58" t="s">
        <v>38</v>
      </c>
      <c r="C10" s="67"/>
      <c r="D10" s="66"/>
      <c r="E10" s="56"/>
    </row>
    <row r="11" spans="1:11" x14ac:dyDescent="0.7">
      <c r="A11" s="56"/>
      <c r="B11" s="58" t="s">
        <v>39</v>
      </c>
      <c r="C11" s="65"/>
      <c r="D11" s="61"/>
      <c r="E11" s="61"/>
    </row>
    <row r="12" spans="1:11" x14ac:dyDescent="0.7">
      <c r="A12" s="56"/>
      <c r="B12" s="58" t="s">
        <v>40</v>
      </c>
      <c r="C12" s="59"/>
      <c r="D12" s="56"/>
      <c r="E12" s="56"/>
    </row>
    <row r="13" spans="1:11" x14ac:dyDescent="0.7">
      <c r="A13" s="56"/>
      <c r="B13" s="58" t="s">
        <v>41</v>
      </c>
      <c r="C13" s="65"/>
      <c r="D13" s="68"/>
      <c r="E13" s="61"/>
    </row>
    <row r="14" spans="1:11" x14ac:dyDescent="0.7">
      <c r="A14" s="56"/>
      <c r="B14" s="58" t="s">
        <v>42</v>
      </c>
      <c r="C14" s="59"/>
      <c r="D14" s="56"/>
      <c r="E14" s="56"/>
    </row>
    <row r="15" spans="1:11" x14ac:dyDescent="0.7">
      <c r="A15" s="56"/>
      <c r="B15" s="58" t="s">
        <v>43</v>
      </c>
      <c r="C15" s="65"/>
      <c r="D15" s="61"/>
      <c r="E15" s="61"/>
    </row>
    <row r="16" spans="1:11" x14ac:dyDescent="0.7">
      <c r="A16" s="56"/>
      <c r="B16" s="58" t="s">
        <v>44</v>
      </c>
      <c r="C16" s="59"/>
      <c r="D16" s="56"/>
      <c r="E16" s="56"/>
    </row>
    <row r="17" spans="1:5" x14ac:dyDescent="0.7">
      <c r="A17" s="56"/>
      <c r="B17" s="58" t="s">
        <v>45</v>
      </c>
      <c r="C17" s="64"/>
      <c r="D17" s="62"/>
      <c r="E17" s="62"/>
    </row>
    <row r="20" spans="1:5" ht="17.399999999999999" customHeight="1" x14ac:dyDescent="0.7"/>
  </sheetData>
  <mergeCells count="5">
    <mergeCell ref="A1:E1"/>
    <mergeCell ref="D4:E4"/>
    <mergeCell ref="C4:C5"/>
    <mergeCell ref="B4:B5"/>
    <mergeCell ref="A4:A5"/>
  </mergeCells>
  <pageMargins left="0.23622047244094491" right="0.23622047244094491" top="0.51181102362204722" bottom="0.48" header="0.31496062992125984" footer="0.19685039370078741"/>
  <pageSetup paperSize="9" scale="90" firstPageNumber="2" orientation="portrait" useFirstPageNumber="1" r:id="rId1"/>
  <headerFooter>
    <oddHeader>&amp;C&amp;"TH Sarabun New,ธรรมดา"&amp;14แบบประเมินการควบคุมภายในของหน่วยงานภายใน มหาวิทยาลัยขอนแก่น&amp;R&amp;"TH Sarabun New,ธรรมดา"&amp;14หน้า &amp;P</oddHeader>
    <oddFooter>&amp;R&amp;"TH Sarabun New,ธรรมดา"&amp;14กองตรวจสอบภายใน มหาวิทยาลัยขอนแก่น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80"/>
  <sheetViews>
    <sheetView view="pageBreakPreview" topLeftCell="A30" zoomScale="90" zoomScaleNormal="100" zoomScaleSheetLayoutView="90" workbookViewId="0">
      <selection activeCell="D10" sqref="D10"/>
    </sheetView>
  </sheetViews>
  <sheetFormatPr defaultColWidth="8.69921875" defaultRowHeight="13.8" x14ac:dyDescent="0.25"/>
  <cols>
    <col min="1" max="1" width="6.19921875" style="95" customWidth="1"/>
    <col min="2" max="2" width="47.19921875" style="95" customWidth="1"/>
    <col min="3" max="3" width="7.3984375" style="97" customWidth="1"/>
    <col min="4" max="4" width="41.09765625" style="95" customWidth="1"/>
    <col min="5" max="9" width="0" style="95" hidden="1" customWidth="1"/>
    <col min="10" max="16384" width="8.69921875" style="95"/>
  </cols>
  <sheetData>
    <row r="1" spans="1:9" ht="24.6" x14ac:dyDescent="0.25">
      <c r="A1" s="92" t="s">
        <v>46</v>
      </c>
      <c r="B1" s="93"/>
      <c r="C1" s="94"/>
      <c r="D1" s="93"/>
    </row>
    <row r="2" spans="1:9" ht="24.6" x14ac:dyDescent="0.25">
      <c r="A2" s="96" t="s">
        <v>47</v>
      </c>
    </row>
    <row r="3" spans="1:9" ht="24.6" x14ac:dyDescent="0.25">
      <c r="B3" s="98" t="s">
        <v>48</v>
      </c>
      <c r="C3" s="99"/>
      <c r="D3" s="100"/>
      <c r="E3" s="100"/>
      <c r="F3" s="100"/>
      <c r="G3" s="100"/>
      <c r="H3" s="100"/>
      <c r="I3" s="100"/>
    </row>
    <row r="4" spans="1:9" ht="24.6" x14ac:dyDescent="0.25">
      <c r="B4" s="98" t="s">
        <v>49</v>
      </c>
      <c r="C4" s="99"/>
      <c r="D4" s="100"/>
      <c r="E4" s="100"/>
      <c r="F4" s="100"/>
      <c r="G4" s="100"/>
      <c r="H4" s="100"/>
      <c r="I4" s="100"/>
    </row>
    <row r="5" spans="1:9" ht="24.6" x14ac:dyDescent="0.7">
      <c r="A5" s="101" t="s">
        <v>50</v>
      </c>
      <c r="C5" s="99"/>
      <c r="D5" s="100"/>
      <c r="E5" s="100"/>
      <c r="F5" s="100"/>
      <c r="G5" s="100"/>
      <c r="H5" s="100"/>
      <c r="I5" s="100"/>
    </row>
    <row r="6" spans="1:9" s="103" customFormat="1" ht="24.6" x14ac:dyDescent="0.7">
      <c r="A6" s="102" t="s">
        <v>51</v>
      </c>
      <c r="C6" s="104"/>
    </row>
    <row r="7" spans="1:9" s="103" customFormat="1" ht="24.6" x14ac:dyDescent="0.7">
      <c r="B7" s="105" t="s">
        <v>3</v>
      </c>
      <c r="C7" s="104"/>
    </row>
    <row r="8" spans="1:9" s="103" customFormat="1" ht="24.6" x14ac:dyDescent="0.7">
      <c r="B8" s="105" t="s">
        <v>4</v>
      </c>
      <c r="C8" s="104"/>
    </row>
    <row r="9" spans="1:9" s="103" customFormat="1" ht="24.6" x14ac:dyDescent="0.7">
      <c r="B9" s="105" t="s">
        <v>5</v>
      </c>
      <c r="C9" s="104"/>
    </row>
    <row r="10" spans="1:9" s="109" customFormat="1" ht="24.6" x14ac:dyDescent="0.65">
      <c r="A10" s="106"/>
      <c r="B10" s="107" t="s">
        <v>52</v>
      </c>
      <c r="C10" s="108"/>
      <c r="D10" s="106"/>
    </row>
    <row r="11" spans="1:9" s="110" customFormat="1" ht="24.6" x14ac:dyDescent="0.7">
      <c r="A11" s="105" t="s">
        <v>53</v>
      </c>
    </row>
    <row r="12" spans="1:9" s="113" customFormat="1" ht="45.6" x14ac:dyDescent="0.25">
      <c r="A12" s="111" t="s">
        <v>28</v>
      </c>
      <c r="B12" s="111" t="s">
        <v>54</v>
      </c>
      <c r="C12" s="111" t="s">
        <v>55</v>
      </c>
      <c r="D12" s="111" t="s">
        <v>56</v>
      </c>
      <c r="E12" s="112"/>
    </row>
    <row r="13" spans="1:9" ht="22.8" x14ac:dyDescent="0.25">
      <c r="A13" s="114">
        <v>1</v>
      </c>
      <c r="B13" s="115" t="s">
        <v>57</v>
      </c>
      <c r="C13" s="123"/>
      <c r="D13" s="124"/>
      <c r="F13" s="116">
        <v>1</v>
      </c>
    </row>
    <row r="14" spans="1:9" ht="45.6" x14ac:dyDescent="0.25">
      <c r="A14" s="114">
        <v>2</v>
      </c>
      <c r="B14" s="115" t="s">
        <v>58</v>
      </c>
      <c r="C14" s="123"/>
      <c r="D14" s="124"/>
      <c r="F14" s="116">
        <v>0.5</v>
      </c>
    </row>
    <row r="15" spans="1:9" ht="45.6" x14ac:dyDescent="0.25">
      <c r="A15" s="114">
        <v>3</v>
      </c>
      <c r="B15" s="115" t="s">
        <v>59</v>
      </c>
      <c r="C15" s="123"/>
      <c r="D15" s="124"/>
      <c r="F15" s="116">
        <v>0</v>
      </c>
    </row>
    <row r="16" spans="1:9" ht="45.6" x14ac:dyDescent="0.25">
      <c r="A16" s="114">
        <v>4</v>
      </c>
      <c r="B16" s="115" t="s">
        <v>60</v>
      </c>
      <c r="C16" s="123"/>
      <c r="D16" s="124"/>
      <c r="F16" s="116" t="s">
        <v>97</v>
      </c>
    </row>
    <row r="17" spans="1:4" ht="45.6" x14ac:dyDescent="0.25">
      <c r="A17" s="114">
        <v>5</v>
      </c>
      <c r="B17" s="115" t="s">
        <v>61</v>
      </c>
      <c r="C17" s="123"/>
      <c r="D17" s="124"/>
    </row>
    <row r="18" spans="1:4" ht="45.6" x14ac:dyDescent="0.25">
      <c r="A18" s="114">
        <v>6</v>
      </c>
      <c r="B18" s="115" t="s">
        <v>62</v>
      </c>
      <c r="C18" s="123"/>
      <c r="D18" s="124"/>
    </row>
    <row r="19" spans="1:4" ht="22.8" x14ac:dyDescent="0.25">
      <c r="A19" s="114">
        <v>7</v>
      </c>
      <c r="B19" s="115" t="s">
        <v>63</v>
      </c>
      <c r="C19" s="123"/>
      <c r="D19" s="124"/>
    </row>
    <row r="20" spans="1:4" ht="45.6" x14ac:dyDescent="0.25">
      <c r="A20" s="114">
        <v>8</v>
      </c>
      <c r="B20" s="115" t="s">
        <v>64</v>
      </c>
      <c r="C20" s="123"/>
      <c r="D20" s="124"/>
    </row>
    <row r="21" spans="1:4" ht="45.6" x14ac:dyDescent="0.25">
      <c r="A21" s="114">
        <v>9</v>
      </c>
      <c r="B21" s="115" t="s">
        <v>65</v>
      </c>
      <c r="C21" s="123"/>
      <c r="D21" s="124"/>
    </row>
    <row r="22" spans="1:4" ht="68.400000000000006" x14ac:dyDescent="0.25">
      <c r="A22" s="114">
        <v>10</v>
      </c>
      <c r="B22" s="115" t="s">
        <v>66</v>
      </c>
      <c r="C22" s="123"/>
      <c r="D22" s="124"/>
    </row>
    <row r="23" spans="1:4" ht="45.6" x14ac:dyDescent="0.25">
      <c r="A23" s="114">
        <v>11</v>
      </c>
      <c r="B23" s="115" t="s">
        <v>67</v>
      </c>
      <c r="C23" s="123"/>
      <c r="D23" s="124"/>
    </row>
    <row r="24" spans="1:4" ht="45.6" x14ac:dyDescent="0.25">
      <c r="A24" s="114">
        <v>12</v>
      </c>
      <c r="B24" s="115" t="s">
        <v>68</v>
      </c>
      <c r="C24" s="123"/>
      <c r="D24" s="124"/>
    </row>
    <row r="25" spans="1:4" ht="45.6" x14ac:dyDescent="0.25">
      <c r="A25" s="114">
        <v>13</v>
      </c>
      <c r="B25" s="115" t="s">
        <v>69</v>
      </c>
      <c r="C25" s="123"/>
      <c r="D25" s="124"/>
    </row>
    <row r="26" spans="1:4" ht="45.6" x14ac:dyDescent="0.25">
      <c r="A26" s="114">
        <v>14</v>
      </c>
      <c r="B26" s="115" t="s">
        <v>70</v>
      </c>
      <c r="C26" s="123"/>
      <c r="D26" s="124"/>
    </row>
    <row r="27" spans="1:4" ht="45.6" x14ac:dyDescent="0.25">
      <c r="A27" s="114">
        <v>15</v>
      </c>
      <c r="B27" s="115" t="s">
        <v>71</v>
      </c>
      <c r="C27" s="123"/>
      <c r="D27" s="124"/>
    </row>
    <row r="28" spans="1:4" ht="45.6" x14ac:dyDescent="0.25">
      <c r="A28" s="114">
        <v>16</v>
      </c>
      <c r="B28" s="115" t="s">
        <v>72</v>
      </c>
      <c r="C28" s="123"/>
      <c r="D28" s="124"/>
    </row>
    <row r="29" spans="1:4" ht="58.95" customHeight="1" x14ac:dyDescent="0.25">
      <c r="A29" s="114">
        <v>17</v>
      </c>
      <c r="B29" s="115" t="s">
        <v>73</v>
      </c>
      <c r="C29" s="123"/>
      <c r="D29" s="124"/>
    </row>
    <row r="30" spans="1:4" ht="45.6" x14ac:dyDescent="0.25">
      <c r="A30" s="114">
        <v>18</v>
      </c>
      <c r="B30" s="115" t="s">
        <v>74</v>
      </c>
      <c r="C30" s="123"/>
      <c r="D30" s="124"/>
    </row>
    <row r="31" spans="1:4" ht="45.6" x14ac:dyDescent="0.25">
      <c r="A31" s="114">
        <v>19</v>
      </c>
      <c r="B31" s="115" t="s">
        <v>75</v>
      </c>
      <c r="C31" s="123"/>
      <c r="D31" s="124"/>
    </row>
    <row r="32" spans="1:4" ht="45.6" x14ac:dyDescent="0.25">
      <c r="A32" s="114">
        <v>20</v>
      </c>
      <c r="B32" s="115" t="s">
        <v>76</v>
      </c>
      <c r="C32" s="123"/>
      <c r="D32" s="124"/>
    </row>
    <row r="33" spans="1:7" ht="45.6" x14ac:dyDescent="0.25">
      <c r="A33" s="114">
        <v>21</v>
      </c>
      <c r="B33" s="115" t="s">
        <v>77</v>
      </c>
      <c r="C33" s="123"/>
      <c r="D33" s="124"/>
    </row>
    <row r="34" spans="1:7" ht="22.8" hidden="1" x14ac:dyDescent="0.25">
      <c r="B34" s="117" t="s">
        <v>78</v>
      </c>
      <c r="C34" s="118">
        <f>COUNTIF(C13:C33,1)</f>
        <v>0</v>
      </c>
    </row>
    <row r="35" spans="1:7" ht="22.8" hidden="1" x14ac:dyDescent="0.25">
      <c r="B35" s="117" t="s">
        <v>79</v>
      </c>
      <c r="C35" s="118">
        <f>COUNTIF(C13:C33,0.5)</f>
        <v>0</v>
      </c>
    </row>
    <row r="36" spans="1:7" ht="22.8" hidden="1" x14ac:dyDescent="0.25">
      <c r="B36" s="117" t="s">
        <v>80</v>
      </c>
      <c r="C36" s="118">
        <f>COUNTIF(C13:C33,0)</f>
        <v>0</v>
      </c>
    </row>
    <row r="37" spans="1:7" ht="22.8" hidden="1" x14ac:dyDescent="0.25">
      <c r="B37" s="117" t="s">
        <v>81</v>
      </c>
      <c r="C37" s="118">
        <f>COUNTIF(C13:C33,"NA")</f>
        <v>0</v>
      </c>
    </row>
    <row r="38" spans="1:7" ht="22.8" hidden="1" x14ac:dyDescent="0.25">
      <c r="B38" s="117" t="s">
        <v>82</v>
      </c>
      <c r="C38" s="118">
        <f>SUM(C34:C37)</f>
        <v>0</v>
      </c>
    </row>
    <row r="39" spans="1:7" ht="22.8" hidden="1" x14ac:dyDescent="0.25">
      <c r="B39" s="117" t="s">
        <v>204</v>
      </c>
      <c r="C39" s="118">
        <f>21-C38</f>
        <v>21</v>
      </c>
    </row>
    <row r="40" spans="1:7" ht="22.8" x14ac:dyDescent="0.25">
      <c r="A40" s="119"/>
      <c r="B40" s="120" t="s">
        <v>83</v>
      </c>
      <c r="C40" s="121" t="e">
        <f>(((C34*1)+(C35*0.5))/(C38-C37))*5</f>
        <v>#DIV/0!</v>
      </c>
      <c r="D40" s="122" t="str">
        <f>IF(C39&gt;0,"(คำเตือน : ยังประเมินไม่ครบทุกข้อ)","(ประเมินผลครบทุกข้อแล้ว)")</f>
        <v>(คำเตือน : ยังประเมินไม่ครบทุกข้อ)</v>
      </c>
    </row>
    <row r="41" spans="1:7" s="126" customFormat="1" ht="24.6" x14ac:dyDescent="0.25">
      <c r="A41" s="125" t="s">
        <v>84</v>
      </c>
      <c r="C41" s="127"/>
    </row>
    <row r="42" spans="1:7" s="126" customFormat="1" ht="24.6" x14ac:dyDescent="0.25">
      <c r="A42" s="128" t="s">
        <v>85</v>
      </c>
      <c r="C42" s="127"/>
    </row>
    <row r="43" spans="1:7" s="126" customFormat="1" ht="24.6" x14ac:dyDescent="0.25">
      <c r="A43" s="128" t="s">
        <v>85</v>
      </c>
      <c r="C43" s="127"/>
    </row>
    <row r="44" spans="1:7" s="126" customFormat="1" ht="24.6" x14ac:dyDescent="0.25">
      <c r="A44" s="125"/>
      <c r="B44" s="129"/>
      <c r="C44" s="130"/>
      <c r="D44" s="129"/>
    </row>
    <row r="45" spans="1:7" s="126" customFormat="1" ht="24.6" x14ac:dyDescent="0.25">
      <c r="B45" s="131" t="s">
        <v>86</v>
      </c>
      <c r="C45" s="130"/>
    </row>
    <row r="46" spans="1:7" s="135" customFormat="1" ht="24.6" x14ac:dyDescent="0.7">
      <c r="A46" s="132"/>
      <c r="B46" s="133" t="s">
        <v>87</v>
      </c>
      <c r="C46" s="134"/>
    </row>
    <row r="47" spans="1:7" s="135" customFormat="1" ht="24.6" x14ac:dyDescent="0.7">
      <c r="A47" s="132"/>
      <c r="B47" s="133" t="s">
        <v>88</v>
      </c>
      <c r="C47" s="134"/>
      <c r="G47" s="136"/>
    </row>
    <row r="48" spans="1:7" s="135" customFormat="1" ht="24.6" x14ac:dyDescent="0.7">
      <c r="A48" s="132"/>
      <c r="B48" s="133" t="s">
        <v>89</v>
      </c>
      <c r="C48" s="134"/>
    </row>
    <row r="49" spans="1:4" s="135" customFormat="1" ht="24.6" x14ac:dyDescent="0.7">
      <c r="A49" s="132"/>
      <c r="B49" s="133"/>
      <c r="C49" s="134"/>
      <c r="D49" s="129"/>
    </row>
    <row r="50" spans="1:4" s="126" customFormat="1" x14ac:dyDescent="0.25">
      <c r="C50" s="127"/>
    </row>
    <row r="51" spans="1:4" s="126" customFormat="1" x14ac:dyDescent="0.25">
      <c r="C51" s="127"/>
    </row>
    <row r="52" spans="1:4" s="126" customFormat="1" x14ac:dyDescent="0.25">
      <c r="C52" s="127"/>
    </row>
    <row r="53" spans="1:4" s="126" customFormat="1" x14ac:dyDescent="0.25">
      <c r="C53" s="127"/>
    </row>
    <row r="54" spans="1:4" s="126" customFormat="1" x14ac:dyDescent="0.25">
      <c r="C54" s="127"/>
    </row>
    <row r="55" spans="1:4" s="126" customFormat="1" x14ac:dyDescent="0.25">
      <c r="C55" s="127"/>
    </row>
    <row r="56" spans="1:4" s="126" customFormat="1" x14ac:dyDescent="0.25">
      <c r="C56" s="127"/>
    </row>
    <row r="57" spans="1:4" s="126" customFormat="1" x14ac:dyDescent="0.25">
      <c r="C57" s="127"/>
    </row>
    <row r="58" spans="1:4" s="126" customFormat="1" x14ac:dyDescent="0.25">
      <c r="C58" s="127"/>
    </row>
    <row r="59" spans="1:4" s="126" customFormat="1" x14ac:dyDescent="0.25">
      <c r="C59" s="127"/>
    </row>
    <row r="60" spans="1:4" s="126" customFormat="1" x14ac:dyDescent="0.25">
      <c r="C60" s="127"/>
    </row>
    <row r="61" spans="1:4" s="126" customFormat="1" x14ac:dyDescent="0.25">
      <c r="C61" s="127"/>
    </row>
    <row r="62" spans="1:4" s="126" customFormat="1" x14ac:dyDescent="0.25">
      <c r="C62" s="127"/>
    </row>
    <row r="63" spans="1:4" s="126" customFormat="1" x14ac:dyDescent="0.25">
      <c r="C63" s="127"/>
    </row>
    <row r="64" spans="1:4" s="126" customFormat="1" x14ac:dyDescent="0.25">
      <c r="C64" s="127"/>
    </row>
    <row r="65" spans="3:3" s="126" customFormat="1" x14ac:dyDescent="0.25">
      <c r="C65" s="127"/>
    </row>
    <row r="66" spans="3:3" s="126" customFormat="1" x14ac:dyDescent="0.25">
      <c r="C66" s="127"/>
    </row>
    <row r="67" spans="3:3" s="126" customFormat="1" x14ac:dyDescent="0.25">
      <c r="C67" s="127"/>
    </row>
    <row r="68" spans="3:3" s="126" customFormat="1" x14ac:dyDescent="0.25">
      <c r="C68" s="127"/>
    </row>
    <row r="69" spans="3:3" s="126" customFormat="1" x14ac:dyDescent="0.25">
      <c r="C69" s="127"/>
    </row>
    <row r="70" spans="3:3" s="126" customFormat="1" x14ac:dyDescent="0.25">
      <c r="C70" s="127"/>
    </row>
    <row r="71" spans="3:3" s="126" customFormat="1" x14ac:dyDescent="0.25">
      <c r="C71" s="127"/>
    </row>
    <row r="72" spans="3:3" s="126" customFormat="1" x14ac:dyDescent="0.25">
      <c r="C72" s="127"/>
    </row>
    <row r="73" spans="3:3" s="126" customFormat="1" x14ac:dyDescent="0.25">
      <c r="C73" s="127"/>
    </row>
    <row r="74" spans="3:3" s="126" customFormat="1" x14ac:dyDescent="0.25">
      <c r="C74" s="127"/>
    </row>
    <row r="75" spans="3:3" s="126" customFormat="1" x14ac:dyDescent="0.25">
      <c r="C75" s="127"/>
    </row>
    <row r="76" spans="3:3" s="126" customFormat="1" x14ac:dyDescent="0.25">
      <c r="C76" s="127"/>
    </row>
    <row r="77" spans="3:3" s="126" customFormat="1" x14ac:dyDescent="0.25">
      <c r="C77" s="127"/>
    </row>
    <row r="78" spans="3:3" s="126" customFormat="1" x14ac:dyDescent="0.25">
      <c r="C78" s="127"/>
    </row>
    <row r="79" spans="3:3" s="126" customFormat="1" x14ac:dyDescent="0.25">
      <c r="C79" s="127"/>
    </row>
    <row r="80" spans="3:3" s="126" customFormat="1" x14ac:dyDescent="0.25">
      <c r="C80" s="127"/>
    </row>
  </sheetData>
  <sheetProtection algorithmName="SHA-512" hashValue="xszOfPnWrRC58Kt+Ol0PDFqMVpWYlZ8oxzTVNCCPbVsIol4Kdrcznwrw+VlZi/uD1wVSTpRdOimMl2sFo2UkRA==" saltValue="0Ibh8XGJIAQjfi9WpmHCjw==" spinCount="100000" sheet="1" objects="1" scenarios="1"/>
  <conditionalFormatting sqref="D40">
    <cfRule type="containsText" dxfId="3" priority="1" operator="containsText" text="(คำเตือน">
      <formula>NOT(ISERROR(SEARCH("(คำเตือน",D40)))</formula>
    </cfRule>
    <cfRule type="beginsWith" dxfId="2" priority="3" operator="beginsWith" text="(ประเมิน">
      <formula>LEFT(D40,LEN("(ประเมิน"))="(ประเมิน"</formula>
    </cfRule>
  </conditionalFormatting>
  <dataValidations count="1">
    <dataValidation type="list" allowBlank="1" showInputMessage="1" showErrorMessage="1" sqref="C13:C33" xr:uid="{8843DE80-8A17-4FB7-8A6D-5C2A064E29EB}">
      <formula1>$F$13:$F$16</formula1>
    </dataValidation>
  </dataValidations>
  <pageMargins left="0.23622047244094491" right="0.23622047244094491" top="0.55118110236220474" bottom="0.59055118110236227" header="0.31496062992125984" footer="0.31496062992125984"/>
  <pageSetup paperSize="9" scale="90" firstPageNumber="3" orientation="portrait" useFirstPageNumber="1" r:id="rId1"/>
  <headerFooter>
    <oddHeader>&amp;C&amp;"TH Sarabun New,ธรรมดา"&amp;14แบบประเมินการควบคุมภายในของหน่วยงานภายใน มหาวิทยาลัยขอนแก่น&amp;R&amp;"TH Sarabun New,ธรรมดา"&amp;14หน้า &amp;P</oddHeader>
    <oddFooter>&amp;R&amp;"TH Sarabun New,ธรรมดา"&amp;14กองตรวจสอบภายใน มหาวิทยาลัยขอนแก่น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170"/>
  <sheetViews>
    <sheetView tabSelected="1" view="pageBreakPreview" topLeftCell="A4" zoomScale="60" zoomScaleNormal="100" workbookViewId="0">
      <selection activeCell="B17" sqref="B17"/>
    </sheetView>
  </sheetViews>
  <sheetFormatPr defaultColWidth="8.69921875" defaultRowHeight="21.75" customHeight="1" x14ac:dyDescent="0.25"/>
  <cols>
    <col min="1" max="1" width="8" style="30" customWidth="1"/>
    <col min="2" max="2" width="60.8984375" style="39" customWidth="1"/>
    <col min="3" max="3" width="8.19921875" style="31" customWidth="1"/>
    <col min="4" max="4" width="35.3984375" style="39" customWidth="1"/>
    <col min="5" max="5" width="10.3984375" style="39" customWidth="1"/>
    <col min="6" max="6" width="8.8984375" style="31" hidden="1" customWidth="1"/>
    <col min="7" max="7" width="8" style="39" customWidth="1"/>
    <col min="8" max="8" width="8.19921875" style="39" customWidth="1"/>
    <col min="9" max="9" width="6.8984375" style="39" customWidth="1"/>
    <col min="10" max="10" width="8.09765625" style="39" customWidth="1"/>
    <col min="11" max="16384" width="8.69921875" style="39"/>
  </cols>
  <sheetData>
    <row r="1" spans="1:6" ht="21.75" customHeight="1" x14ac:dyDescent="0.25">
      <c r="A1" s="37" t="s">
        <v>46</v>
      </c>
      <c r="B1" s="38"/>
      <c r="C1" s="44"/>
      <c r="D1" s="38"/>
    </row>
    <row r="2" spans="1:6" ht="21.75" customHeight="1" x14ac:dyDescent="0.25">
      <c r="A2" s="43" t="s">
        <v>90</v>
      </c>
    </row>
    <row r="3" spans="1:6" ht="21.75" customHeight="1" x14ac:dyDescent="0.25">
      <c r="B3" s="39" t="s">
        <v>91</v>
      </c>
      <c r="C3" s="45"/>
      <c r="D3" s="40"/>
      <c r="E3" s="40"/>
      <c r="F3" s="45"/>
    </row>
    <row r="4" spans="1:6" ht="21.75" customHeight="1" x14ac:dyDescent="0.25">
      <c r="A4" s="46" t="s">
        <v>50</v>
      </c>
      <c r="C4" s="45"/>
      <c r="D4" s="40"/>
      <c r="E4" s="40"/>
      <c r="F4" s="45"/>
    </row>
    <row r="5" spans="1:6" s="41" customFormat="1" ht="21.75" customHeight="1" x14ac:dyDescent="0.65">
      <c r="A5" s="30" t="s">
        <v>51</v>
      </c>
      <c r="B5" s="30"/>
      <c r="C5" s="31"/>
      <c r="D5" s="30"/>
      <c r="F5" s="75"/>
    </row>
    <row r="6" spans="1:6" s="13" customFormat="1" ht="21.75" customHeight="1" x14ac:dyDescent="0.7">
      <c r="B6" s="9" t="s">
        <v>3</v>
      </c>
      <c r="C6" s="8"/>
      <c r="F6" s="23"/>
    </row>
    <row r="7" spans="1:6" s="13" customFormat="1" ht="21.75" customHeight="1" x14ac:dyDescent="0.7">
      <c r="B7" s="9" t="s">
        <v>4</v>
      </c>
      <c r="C7" s="8"/>
      <c r="F7" s="23"/>
    </row>
    <row r="8" spans="1:6" s="13" customFormat="1" ht="21.75" customHeight="1" x14ac:dyDescent="0.7">
      <c r="B8" s="9" t="s">
        <v>5</v>
      </c>
      <c r="C8" s="8"/>
      <c r="F8" s="23"/>
    </row>
    <row r="9" spans="1:6" s="41" customFormat="1" ht="21.75" customHeight="1" x14ac:dyDescent="0.65">
      <c r="A9" s="30"/>
      <c r="B9" s="71" t="s">
        <v>6</v>
      </c>
      <c r="C9" s="31"/>
      <c r="D9" s="30"/>
      <c r="F9" s="75"/>
    </row>
    <row r="10" spans="1:6" s="27" customFormat="1" ht="21.75" customHeight="1" x14ac:dyDescent="0.65">
      <c r="A10" s="9" t="s">
        <v>53</v>
      </c>
      <c r="B10" s="39"/>
      <c r="C10" s="39"/>
      <c r="D10" s="39"/>
      <c r="F10" s="75"/>
    </row>
    <row r="11" spans="1:6" s="48" customFormat="1" ht="45.6" x14ac:dyDescent="0.25">
      <c r="A11" s="21" t="s">
        <v>28</v>
      </c>
      <c r="B11" s="21" t="s">
        <v>54</v>
      </c>
      <c r="C11" s="21" t="s">
        <v>55</v>
      </c>
      <c r="D11" s="19" t="s">
        <v>56</v>
      </c>
      <c r="F11" s="76"/>
    </row>
    <row r="12" spans="1:6" ht="21.75" customHeight="1" x14ac:dyDescent="0.25">
      <c r="A12" s="70">
        <v>1</v>
      </c>
      <c r="B12" s="180" t="s">
        <v>92</v>
      </c>
      <c r="C12" s="181"/>
      <c r="D12" s="182"/>
    </row>
    <row r="13" spans="1:6" s="148" customFormat="1" ht="45.6" x14ac:dyDescent="0.25">
      <c r="A13" s="85">
        <v>1.1000000000000001</v>
      </c>
      <c r="B13" s="78" t="s">
        <v>93</v>
      </c>
      <c r="C13" s="189"/>
      <c r="D13" s="174"/>
      <c r="E13" s="167"/>
      <c r="F13" s="168">
        <v>1</v>
      </c>
    </row>
    <row r="14" spans="1:6" s="148" customFormat="1" ht="22.8" x14ac:dyDescent="0.25">
      <c r="A14" s="87"/>
      <c r="B14" s="74" t="s">
        <v>94</v>
      </c>
      <c r="C14" s="190"/>
      <c r="D14" s="175"/>
      <c r="F14" s="168">
        <v>0.5</v>
      </c>
    </row>
    <row r="15" spans="1:6" s="148" customFormat="1" ht="22.8" x14ac:dyDescent="0.25">
      <c r="A15" s="87"/>
      <c r="B15" s="74" t="s">
        <v>95</v>
      </c>
      <c r="C15" s="190"/>
      <c r="D15" s="175"/>
      <c r="F15" s="168">
        <v>0</v>
      </c>
    </row>
    <row r="16" spans="1:6" s="148" customFormat="1" ht="22.8" x14ac:dyDescent="0.25">
      <c r="A16" s="88"/>
      <c r="B16" s="79" t="s">
        <v>96</v>
      </c>
      <c r="C16" s="190"/>
      <c r="D16" s="176"/>
      <c r="F16" s="168" t="s">
        <v>97</v>
      </c>
    </row>
    <row r="17" spans="1:6" ht="22.8" x14ac:dyDescent="0.25">
      <c r="A17" s="16">
        <v>1.2</v>
      </c>
      <c r="B17" s="49" t="s">
        <v>98</v>
      </c>
      <c r="C17" s="123"/>
      <c r="D17" s="166"/>
    </row>
    <row r="18" spans="1:6" ht="22.8" x14ac:dyDescent="0.25">
      <c r="A18" s="16">
        <v>1.3</v>
      </c>
      <c r="B18" s="49" t="s">
        <v>99</v>
      </c>
      <c r="C18" s="123"/>
      <c r="D18" s="166"/>
    </row>
    <row r="19" spans="1:6" ht="22.8" x14ac:dyDescent="0.25">
      <c r="A19" s="16">
        <v>1.4</v>
      </c>
      <c r="B19" s="49" t="s">
        <v>100</v>
      </c>
      <c r="C19" s="123"/>
      <c r="D19" s="166"/>
    </row>
    <row r="20" spans="1:6" ht="22.8" x14ac:dyDescent="0.25">
      <c r="A20" s="16">
        <v>1.5</v>
      </c>
      <c r="B20" s="49" t="s">
        <v>101</v>
      </c>
      <c r="C20" s="123"/>
      <c r="D20" s="166"/>
    </row>
    <row r="21" spans="1:6" ht="45.6" x14ac:dyDescent="0.25">
      <c r="A21" s="16">
        <v>1.6</v>
      </c>
      <c r="B21" s="49" t="s">
        <v>102</v>
      </c>
      <c r="C21" s="123"/>
      <c r="D21" s="166"/>
    </row>
    <row r="22" spans="1:6" ht="22.8" x14ac:dyDescent="0.25">
      <c r="A22" s="16">
        <v>1.7</v>
      </c>
      <c r="B22" s="49" t="s">
        <v>103</v>
      </c>
      <c r="C22" s="123"/>
      <c r="D22" s="166"/>
    </row>
    <row r="23" spans="1:6" ht="22.8" x14ac:dyDescent="0.25">
      <c r="A23" s="16">
        <v>1.8</v>
      </c>
      <c r="B23" s="49" t="s">
        <v>104</v>
      </c>
      <c r="C23" s="123"/>
      <c r="D23" s="166"/>
    </row>
    <row r="24" spans="1:6" ht="21.6" customHeight="1" x14ac:dyDescent="0.25">
      <c r="A24" s="42">
        <v>2</v>
      </c>
      <c r="B24" s="186" t="s">
        <v>105</v>
      </c>
      <c r="C24" s="187"/>
      <c r="D24" s="188"/>
    </row>
    <row r="25" spans="1:6" s="148" customFormat="1" ht="22.8" x14ac:dyDescent="0.25">
      <c r="A25" s="16">
        <v>2.1</v>
      </c>
      <c r="B25" s="33" t="s">
        <v>106</v>
      </c>
      <c r="C25" s="123"/>
      <c r="D25" s="166"/>
      <c r="F25" s="149"/>
    </row>
    <row r="26" spans="1:6" s="148" customFormat="1" ht="22.8" x14ac:dyDescent="0.25">
      <c r="A26" s="16">
        <v>2.2000000000000002</v>
      </c>
      <c r="B26" s="33" t="s">
        <v>107</v>
      </c>
      <c r="C26" s="123"/>
      <c r="D26" s="124"/>
      <c r="F26" s="149"/>
    </row>
    <row r="27" spans="1:6" s="148" customFormat="1" ht="45.6" x14ac:dyDescent="0.25">
      <c r="A27" s="16">
        <v>2.2999999999999998</v>
      </c>
      <c r="B27" s="33" t="s">
        <v>108</v>
      </c>
      <c r="C27" s="123"/>
      <c r="D27" s="124"/>
      <c r="F27" s="149"/>
    </row>
    <row r="28" spans="1:6" s="148" customFormat="1" ht="22.8" x14ac:dyDescent="0.25">
      <c r="A28" s="16">
        <v>2.4</v>
      </c>
      <c r="B28" s="33" t="s">
        <v>109</v>
      </c>
      <c r="C28" s="123"/>
      <c r="D28" s="166"/>
      <c r="F28" s="149"/>
    </row>
    <row r="29" spans="1:6" s="148" customFormat="1" ht="45.6" x14ac:dyDescent="0.25">
      <c r="A29" s="16">
        <v>2.5</v>
      </c>
      <c r="B29" s="33" t="s">
        <v>110</v>
      </c>
      <c r="C29" s="123"/>
      <c r="D29" s="124"/>
      <c r="F29" s="149"/>
    </row>
    <row r="30" spans="1:6" s="148" customFormat="1" ht="45.6" x14ac:dyDescent="0.25">
      <c r="A30" s="16">
        <v>2.6</v>
      </c>
      <c r="B30" s="33" t="s">
        <v>111</v>
      </c>
      <c r="C30" s="123"/>
      <c r="D30" s="124"/>
      <c r="F30" s="149"/>
    </row>
    <row r="31" spans="1:6" ht="21.75" customHeight="1" x14ac:dyDescent="0.25">
      <c r="A31" s="42">
        <v>3</v>
      </c>
      <c r="B31" s="180" t="s">
        <v>112</v>
      </c>
      <c r="C31" s="181"/>
      <c r="D31" s="182"/>
    </row>
    <row r="32" spans="1:6" ht="21.75" customHeight="1" x14ac:dyDescent="0.25">
      <c r="A32" s="195">
        <v>3.1</v>
      </c>
      <c r="B32" s="32" t="s">
        <v>113</v>
      </c>
      <c r="C32" s="196"/>
      <c r="D32" s="174"/>
    </row>
    <row r="33" spans="1:6" ht="21.75" customHeight="1" x14ac:dyDescent="0.25">
      <c r="A33" s="195"/>
      <c r="B33" s="24" t="s">
        <v>114</v>
      </c>
      <c r="C33" s="197"/>
      <c r="D33" s="174"/>
    </row>
    <row r="34" spans="1:6" ht="21.75" customHeight="1" x14ac:dyDescent="0.25">
      <c r="A34" s="195"/>
      <c r="B34" s="24" t="s">
        <v>115</v>
      </c>
      <c r="C34" s="197"/>
      <c r="D34" s="174"/>
    </row>
    <row r="35" spans="1:6" ht="21.75" customHeight="1" x14ac:dyDescent="0.25">
      <c r="A35" s="195"/>
      <c r="B35" s="24" t="s">
        <v>116</v>
      </c>
      <c r="C35" s="198"/>
      <c r="D35" s="174"/>
    </row>
    <row r="36" spans="1:6" s="148" customFormat="1" ht="22.8" x14ac:dyDescent="0.25">
      <c r="A36" s="22">
        <v>3.2</v>
      </c>
      <c r="B36" s="33" t="s">
        <v>117</v>
      </c>
      <c r="C36" s="123"/>
      <c r="D36" s="124"/>
      <c r="F36" s="149"/>
    </row>
    <row r="37" spans="1:6" s="148" customFormat="1" ht="22.8" x14ac:dyDescent="0.25">
      <c r="A37" s="22">
        <v>3.3</v>
      </c>
      <c r="B37" s="33" t="s">
        <v>118</v>
      </c>
      <c r="C37" s="123"/>
      <c r="D37" s="124"/>
      <c r="F37" s="149"/>
    </row>
    <row r="38" spans="1:6" s="148" customFormat="1" ht="22.8" x14ac:dyDescent="0.25">
      <c r="A38" s="22">
        <v>3.4</v>
      </c>
      <c r="B38" s="33" t="s">
        <v>119</v>
      </c>
      <c r="C38" s="123"/>
      <c r="D38" s="124"/>
      <c r="F38" s="149"/>
    </row>
    <row r="39" spans="1:6" s="148" customFormat="1" ht="22.8" x14ac:dyDescent="0.25">
      <c r="A39" s="22">
        <v>3.5</v>
      </c>
      <c r="B39" s="33" t="s">
        <v>120</v>
      </c>
      <c r="C39" s="123"/>
      <c r="D39" s="124"/>
      <c r="F39" s="149"/>
    </row>
    <row r="40" spans="1:6" s="148" customFormat="1" ht="45.6" x14ac:dyDescent="0.25">
      <c r="A40" s="22">
        <v>3.6</v>
      </c>
      <c r="B40" s="33" t="s">
        <v>121</v>
      </c>
      <c r="C40" s="123"/>
      <c r="D40" s="124"/>
      <c r="F40" s="149"/>
    </row>
    <row r="41" spans="1:6" ht="21.75" customHeight="1" x14ac:dyDescent="0.25">
      <c r="A41" s="42">
        <v>4</v>
      </c>
      <c r="B41" s="180" t="s">
        <v>122</v>
      </c>
      <c r="C41" s="181"/>
      <c r="D41" s="182"/>
    </row>
    <row r="42" spans="1:6" s="148" customFormat="1" ht="22.8" x14ac:dyDescent="0.25">
      <c r="A42" s="85">
        <v>4.0999999999999996</v>
      </c>
      <c r="B42" s="17" t="s">
        <v>123</v>
      </c>
      <c r="C42" s="123"/>
      <c r="D42" s="166"/>
      <c r="F42" s="149"/>
    </row>
    <row r="43" spans="1:6" s="148" customFormat="1" ht="22.8" x14ac:dyDescent="0.25">
      <c r="A43" s="22">
        <v>4.2</v>
      </c>
      <c r="B43" s="17" t="s">
        <v>124</v>
      </c>
      <c r="C43" s="123"/>
      <c r="D43" s="166"/>
      <c r="F43" s="149"/>
    </row>
    <row r="44" spans="1:6" s="148" customFormat="1" ht="22.8" x14ac:dyDescent="0.25">
      <c r="A44" s="22">
        <v>4.3</v>
      </c>
      <c r="B44" s="17" t="s">
        <v>125</v>
      </c>
      <c r="C44" s="123"/>
      <c r="D44" s="166"/>
      <c r="F44" s="149"/>
    </row>
    <row r="45" spans="1:6" ht="21.75" customHeight="1" x14ac:dyDescent="0.25">
      <c r="A45" s="42">
        <v>5</v>
      </c>
      <c r="B45" s="186" t="s">
        <v>126</v>
      </c>
      <c r="C45" s="187"/>
      <c r="D45" s="188"/>
    </row>
    <row r="46" spans="1:6" s="148" customFormat="1" ht="22.8" x14ac:dyDescent="0.25">
      <c r="A46" s="85">
        <v>5.0999999999999996</v>
      </c>
      <c r="B46" s="17" t="s">
        <v>127</v>
      </c>
      <c r="C46" s="123"/>
      <c r="D46" s="165"/>
      <c r="F46" s="149"/>
    </row>
    <row r="47" spans="1:6" s="148" customFormat="1" ht="45.6" x14ac:dyDescent="0.25">
      <c r="A47" s="22">
        <v>5.2</v>
      </c>
      <c r="B47" s="17" t="s">
        <v>128</v>
      </c>
      <c r="C47" s="123"/>
      <c r="D47" s="165"/>
      <c r="F47" s="149"/>
    </row>
    <row r="48" spans="1:6" s="148" customFormat="1" ht="22.8" x14ac:dyDescent="0.25">
      <c r="A48" s="22">
        <v>5.3</v>
      </c>
      <c r="B48" s="17" t="s">
        <v>129</v>
      </c>
      <c r="C48" s="123"/>
      <c r="D48" s="166"/>
      <c r="F48" s="149"/>
    </row>
    <row r="49" spans="1:6" s="148" customFormat="1" ht="45.6" x14ac:dyDescent="0.25">
      <c r="A49" s="22">
        <v>5.4</v>
      </c>
      <c r="B49" s="17" t="s">
        <v>130</v>
      </c>
      <c r="C49" s="123"/>
      <c r="D49" s="166"/>
      <c r="F49" s="149"/>
    </row>
    <row r="50" spans="1:6" s="148" customFormat="1" ht="22.8" x14ac:dyDescent="0.25">
      <c r="A50" s="22">
        <v>5.5</v>
      </c>
      <c r="B50" s="17" t="s">
        <v>131</v>
      </c>
      <c r="C50" s="123"/>
      <c r="D50" s="166"/>
      <c r="F50" s="149"/>
    </row>
    <row r="51" spans="1:6" s="148" customFormat="1" ht="22.8" x14ac:dyDescent="0.25">
      <c r="A51" s="22">
        <v>5.6</v>
      </c>
      <c r="B51" s="17" t="s">
        <v>132</v>
      </c>
      <c r="C51" s="123"/>
      <c r="D51" s="166"/>
      <c r="F51" s="149"/>
    </row>
    <row r="52" spans="1:6" s="148" customFormat="1" ht="45.6" x14ac:dyDescent="0.25">
      <c r="A52" s="22">
        <v>5.7</v>
      </c>
      <c r="B52" s="17" t="s">
        <v>133</v>
      </c>
      <c r="C52" s="123"/>
      <c r="D52" s="166"/>
      <c r="F52" s="149"/>
    </row>
    <row r="53" spans="1:6" s="148" customFormat="1" ht="22.8" x14ac:dyDescent="0.25">
      <c r="A53" s="22">
        <v>5.8</v>
      </c>
      <c r="B53" s="17" t="s">
        <v>134</v>
      </c>
      <c r="C53" s="123"/>
      <c r="D53" s="166"/>
      <c r="F53" s="149"/>
    </row>
    <row r="54" spans="1:6" s="148" customFormat="1" ht="45.6" x14ac:dyDescent="0.25">
      <c r="A54" s="164">
        <v>5.9</v>
      </c>
      <c r="B54" s="25" t="s">
        <v>135</v>
      </c>
      <c r="C54" s="123"/>
      <c r="D54" s="166"/>
      <c r="F54" s="149"/>
    </row>
    <row r="55" spans="1:6" ht="21.75" customHeight="1" x14ac:dyDescent="0.25">
      <c r="A55" s="26">
        <v>6</v>
      </c>
      <c r="B55" s="180" t="s">
        <v>136</v>
      </c>
      <c r="C55" s="181"/>
      <c r="D55" s="182"/>
    </row>
    <row r="56" spans="1:6" s="148" customFormat="1" ht="22.8" x14ac:dyDescent="0.25">
      <c r="A56" s="28">
        <v>6.1</v>
      </c>
      <c r="B56" s="29" t="s">
        <v>137</v>
      </c>
      <c r="C56" s="123"/>
      <c r="D56" s="137"/>
      <c r="F56" s="149"/>
    </row>
    <row r="57" spans="1:6" s="148" customFormat="1" ht="22.8" x14ac:dyDescent="0.25">
      <c r="A57" s="28">
        <v>6.2</v>
      </c>
      <c r="B57" s="29" t="s">
        <v>138</v>
      </c>
      <c r="C57" s="123"/>
      <c r="D57" s="137"/>
      <c r="F57" s="149"/>
    </row>
    <row r="58" spans="1:6" ht="45.6" x14ac:dyDescent="0.25">
      <c r="A58" s="161">
        <v>6.3</v>
      </c>
      <c r="B58" s="162" t="s">
        <v>139</v>
      </c>
      <c r="C58" s="147"/>
      <c r="D58" s="163"/>
    </row>
    <row r="59" spans="1:6" s="148" customFormat="1" ht="45.6" x14ac:dyDescent="0.25">
      <c r="A59" s="28">
        <v>6.4</v>
      </c>
      <c r="B59" s="29" t="s">
        <v>140</v>
      </c>
      <c r="C59" s="123"/>
      <c r="D59" s="137"/>
      <c r="F59" s="149"/>
    </row>
    <row r="60" spans="1:6" s="148" customFormat="1" ht="45.6" x14ac:dyDescent="0.25">
      <c r="A60" s="28">
        <v>6.5</v>
      </c>
      <c r="B60" s="83" t="s">
        <v>141</v>
      </c>
      <c r="C60" s="123"/>
      <c r="D60" s="137"/>
      <c r="F60" s="149"/>
    </row>
    <row r="61" spans="1:6" s="148" customFormat="1" ht="45.6" x14ac:dyDescent="0.25">
      <c r="A61" s="28">
        <v>6.6</v>
      </c>
      <c r="B61" s="29" t="s">
        <v>142</v>
      </c>
      <c r="C61" s="123"/>
      <c r="D61" s="137"/>
      <c r="F61" s="149"/>
    </row>
    <row r="62" spans="1:6" s="148" customFormat="1" ht="45.6" x14ac:dyDescent="0.25">
      <c r="A62" s="28">
        <v>6.7</v>
      </c>
      <c r="B62" s="29" t="s">
        <v>143</v>
      </c>
      <c r="C62" s="123"/>
      <c r="D62" s="137"/>
      <c r="F62" s="149"/>
    </row>
    <row r="63" spans="1:6" s="148" customFormat="1" ht="22.8" x14ac:dyDescent="0.25">
      <c r="A63" s="28">
        <v>6.8</v>
      </c>
      <c r="B63" s="29" t="s">
        <v>144</v>
      </c>
      <c r="C63" s="123"/>
      <c r="D63" s="137"/>
      <c r="F63" s="149"/>
    </row>
    <row r="64" spans="1:6" ht="21.75" customHeight="1" x14ac:dyDescent="0.25">
      <c r="A64" s="26">
        <v>7</v>
      </c>
      <c r="B64" s="180" t="s">
        <v>145</v>
      </c>
      <c r="C64" s="181"/>
      <c r="D64" s="182"/>
    </row>
    <row r="65" spans="1:6" s="148" customFormat="1" ht="22.8" x14ac:dyDescent="0.25">
      <c r="A65" s="16">
        <v>7.1</v>
      </c>
      <c r="B65" s="17" t="s">
        <v>146</v>
      </c>
      <c r="C65" s="123"/>
      <c r="D65" s="142"/>
      <c r="F65" s="149"/>
    </row>
    <row r="66" spans="1:6" s="148" customFormat="1" ht="22.8" x14ac:dyDescent="0.25">
      <c r="A66" s="16">
        <v>7.2</v>
      </c>
      <c r="B66" s="17" t="s">
        <v>147</v>
      </c>
      <c r="C66" s="123"/>
      <c r="D66" s="142"/>
      <c r="F66" s="149"/>
    </row>
    <row r="67" spans="1:6" s="148" customFormat="1" ht="45.6" x14ac:dyDescent="0.25">
      <c r="A67" s="16">
        <v>7.3</v>
      </c>
      <c r="B67" s="17" t="s">
        <v>148</v>
      </c>
      <c r="C67" s="123"/>
      <c r="D67" s="142"/>
      <c r="F67" s="149"/>
    </row>
    <row r="68" spans="1:6" s="148" customFormat="1" ht="22.8" x14ac:dyDescent="0.25">
      <c r="A68" s="16">
        <v>7.4</v>
      </c>
      <c r="B68" s="17" t="s">
        <v>149</v>
      </c>
      <c r="C68" s="123"/>
      <c r="D68" s="142"/>
      <c r="F68" s="149"/>
    </row>
    <row r="69" spans="1:6" s="148" customFormat="1" ht="22.8" x14ac:dyDescent="0.25">
      <c r="A69" s="16">
        <v>7.5</v>
      </c>
      <c r="B69" s="17" t="s">
        <v>150</v>
      </c>
      <c r="C69" s="123"/>
      <c r="D69" s="142"/>
      <c r="F69" s="149"/>
    </row>
    <row r="70" spans="1:6" s="148" customFormat="1" ht="22.8" x14ac:dyDescent="0.25">
      <c r="A70" s="16">
        <v>7.6</v>
      </c>
      <c r="B70" s="148" t="s">
        <v>151</v>
      </c>
      <c r="C70" s="123"/>
      <c r="D70" s="142"/>
      <c r="F70" s="149"/>
    </row>
    <row r="71" spans="1:6" ht="21.75" customHeight="1" x14ac:dyDescent="0.25">
      <c r="A71" s="42">
        <v>8</v>
      </c>
      <c r="B71" s="180" t="s">
        <v>152</v>
      </c>
      <c r="C71" s="181"/>
      <c r="D71" s="182"/>
    </row>
    <row r="72" spans="1:6" ht="45.6" x14ac:dyDescent="0.25">
      <c r="A72" s="202">
        <v>8.1</v>
      </c>
      <c r="B72" s="154" t="s">
        <v>153</v>
      </c>
      <c r="C72" s="199"/>
      <c r="D72" s="183"/>
    </row>
    <row r="73" spans="1:6" ht="22.8" x14ac:dyDescent="0.25">
      <c r="A73" s="203"/>
      <c r="B73" s="155" t="s">
        <v>154</v>
      </c>
      <c r="C73" s="200"/>
      <c r="D73" s="184"/>
    </row>
    <row r="74" spans="1:6" ht="22.8" x14ac:dyDescent="0.25">
      <c r="A74" s="203"/>
      <c r="B74" s="155" t="s">
        <v>155</v>
      </c>
      <c r="C74" s="201"/>
      <c r="D74" s="185"/>
    </row>
    <row r="75" spans="1:6" ht="22.8" x14ac:dyDescent="0.25">
      <c r="A75" s="202">
        <v>8.1999999999999993</v>
      </c>
      <c r="B75" s="154" t="s">
        <v>156</v>
      </c>
      <c r="C75" s="199"/>
      <c r="D75" s="174"/>
    </row>
    <row r="76" spans="1:6" ht="45.6" x14ac:dyDescent="0.25">
      <c r="A76" s="203"/>
      <c r="B76" s="155" t="s">
        <v>157</v>
      </c>
      <c r="C76" s="200"/>
      <c r="D76" s="175"/>
    </row>
    <row r="77" spans="1:6" ht="22.8" x14ac:dyDescent="0.25">
      <c r="A77" s="203"/>
      <c r="B77" s="155" t="s">
        <v>158</v>
      </c>
      <c r="C77" s="200"/>
      <c r="D77" s="175"/>
    </row>
    <row r="78" spans="1:6" ht="22.8" x14ac:dyDescent="0.25">
      <c r="A78" s="203"/>
      <c r="B78" s="155" t="s">
        <v>159</v>
      </c>
      <c r="C78" s="200"/>
      <c r="D78" s="175"/>
    </row>
    <row r="79" spans="1:6" ht="22.8" x14ac:dyDescent="0.25">
      <c r="A79" s="203"/>
      <c r="B79" s="155" t="s">
        <v>160</v>
      </c>
      <c r="C79" s="200"/>
      <c r="D79" s="175"/>
    </row>
    <row r="80" spans="1:6" ht="22.8" x14ac:dyDescent="0.25">
      <c r="A80" s="213"/>
      <c r="B80" s="156" t="s">
        <v>161</v>
      </c>
      <c r="C80" s="201"/>
      <c r="D80" s="176"/>
    </row>
    <row r="81" spans="1:6" ht="22.8" x14ac:dyDescent="0.25">
      <c r="A81" s="202">
        <v>8.3000000000000007</v>
      </c>
      <c r="B81" s="154" t="s">
        <v>162</v>
      </c>
      <c r="C81" s="199"/>
      <c r="D81" s="174"/>
    </row>
    <row r="82" spans="1:6" ht="45.6" x14ac:dyDescent="0.25">
      <c r="A82" s="203"/>
      <c r="B82" s="155" t="s">
        <v>163</v>
      </c>
      <c r="C82" s="200"/>
      <c r="D82" s="175"/>
    </row>
    <row r="83" spans="1:6" ht="22.8" x14ac:dyDescent="0.25">
      <c r="A83" s="203"/>
      <c r="B83" s="155" t="s">
        <v>164</v>
      </c>
      <c r="C83" s="200"/>
      <c r="D83" s="175"/>
    </row>
    <row r="84" spans="1:6" ht="45.6" x14ac:dyDescent="0.25">
      <c r="A84" s="213"/>
      <c r="B84" s="156" t="s">
        <v>165</v>
      </c>
      <c r="C84" s="201"/>
      <c r="D84" s="176"/>
    </row>
    <row r="85" spans="1:6" ht="22.8" x14ac:dyDescent="0.25">
      <c r="A85" s="202">
        <v>8.4</v>
      </c>
      <c r="B85" s="157" t="s">
        <v>166</v>
      </c>
      <c r="C85" s="199"/>
      <c r="D85" s="174"/>
    </row>
    <row r="86" spans="1:6" ht="22.8" x14ac:dyDescent="0.25">
      <c r="A86" s="203"/>
      <c r="B86" s="158" t="s">
        <v>167</v>
      </c>
      <c r="C86" s="200"/>
      <c r="D86" s="175"/>
    </row>
    <row r="87" spans="1:6" ht="22.8" x14ac:dyDescent="0.25">
      <c r="A87" s="213"/>
      <c r="B87" s="159" t="s">
        <v>168</v>
      </c>
      <c r="C87" s="201"/>
      <c r="D87" s="176"/>
    </row>
    <row r="88" spans="1:6" ht="22.8" x14ac:dyDescent="0.25">
      <c r="A88" s="214">
        <v>8.5</v>
      </c>
      <c r="B88" s="160" t="s">
        <v>169</v>
      </c>
      <c r="C88" s="199"/>
      <c r="D88" s="174"/>
    </row>
    <row r="89" spans="1:6" ht="22.8" x14ac:dyDescent="0.25">
      <c r="A89" s="214"/>
      <c r="B89" s="160" t="s">
        <v>170</v>
      </c>
      <c r="C89" s="200"/>
      <c r="D89" s="175"/>
    </row>
    <row r="90" spans="1:6" ht="22.8" x14ac:dyDescent="0.25">
      <c r="A90" s="214"/>
      <c r="B90" s="160" t="s">
        <v>171</v>
      </c>
      <c r="C90" s="201"/>
      <c r="D90" s="176"/>
    </row>
    <row r="91" spans="1:6" ht="21.75" customHeight="1" x14ac:dyDescent="0.25">
      <c r="A91" s="42">
        <v>9</v>
      </c>
      <c r="B91" s="180" t="s">
        <v>172</v>
      </c>
      <c r="C91" s="181"/>
      <c r="D91" s="182"/>
    </row>
    <row r="92" spans="1:6" s="148" customFormat="1" ht="45.6" x14ac:dyDescent="0.25">
      <c r="A92" s="16">
        <v>9.1</v>
      </c>
      <c r="B92" s="49" t="s">
        <v>173</v>
      </c>
      <c r="C92" s="123"/>
      <c r="D92" s="124"/>
      <c r="F92" s="149"/>
    </row>
    <row r="93" spans="1:6" s="148" customFormat="1" ht="22.8" x14ac:dyDescent="0.25">
      <c r="A93" s="16">
        <v>9.1999999999999993</v>
      </c>
      <c r="B93" s="49" t="s">
        <v>174</v>
      </c>
      <c r="C93" s="123"/>
      <c r="D93" s="124"/>
      <c r="F93" s="149"/>
    </row>
    <row r="94" spans="1:6" s="148" customFormat="1" ht="22.8" x14ac:dyDescent="0.25">
      <c r="A94" s="16">
        <v>9.3000000000000007</v>
      </c>
      <c r="B94" s="49" t="s">
        <v>175</v>
      </c>
      <c r="C94" s="123"/>
      <c r="D94" s="124"/>
      <c r="F94" s="149"/>
    </row>
    <row r="95" spans="1:6" s="148" customFormat="1" ht="45.6" x14ac:dyDescent="0.25">
      <c r="A95" s="16">
        <v>9.4</v>
      </c>
      <c r="B95" s="49" t="s">
        <v>176</v>
      </c>
      <c r="C95" s="123"/>
      <c r="D95" s="124"/>
      <c r="F95" s="149"/>
    </row>
    <row r="96" spans="1:6" s="148" customFormat="1" ht="22.8" x14ac:dyDescent="0.25">
      <c r="A96" s="16">
        <v>9.5</v>
      </c>
      <c r="B96" s="49" t="s">
        <v>177</v>
      </c>
      <c r="C96" s="123"/>
      <c r="D96" s="124"/>
      <c r="F96" s="149"/>
    </row>
    <row r="97" spans="1:6" s="148" customFormat="1" ht="22.8" x14ac:dyDescent="0.25">
      <c r="A97" s="86">
        <v>9.6</v>
      </c>
      <c r="B97" s="78" t="s">
        <v>178</v>
      </c>
      <c r="C97" s="138"/>
      <c r="D97" s="139"/>
      <c r="F97" s="149"/>
    </row>
    <row r="98" spans="1:6" ht="21.75" customHeight="1" x14ac:dyDescent="0.25">
      <c r="A98" s="26">
        <v>10</v>
      </c>
      <c r="B98" s="194" t="s">
        <v>179</v>
      </c>
      <c r="C98" s="194"/>
      <c r="D98" s="194"/>
    </row>
    <row r="99" spans="1:6" s="143" customFormat="1" ht="22.8" x14ac:dyDescent="0.25">
      <c r="A99" s="204">
        <v>10.1</v>
      </c>
      <c r="B99" s="150" t="s">
        <v>180</v>
      </c>
      <c r="C99" s="210"/>
      <c r="D99" s="177"/>
      <c r="F99" s="144"/>
    </row>
    <row r="100" spans="1:6" s="143" customFormat="1" ht="45.6" x14ac:dyDescent="0.25">
      <c r="A100" s="205"/>
      <c r="B100" s="151" t="s">
        <v>209</v>
      </c>
      <c r="C100" s="211"/>
      <c r="D100" s="178"/>
      <c r="F100" s="144"/>
    </row>
    <row r="101" spans="1:6" s="143" customFormat="1" ht="45.6" x14ac:dyDescent="0.25">
      <c r="A101" s="205"/>
      <c r="B101" s="151" t="s">
        <v>210</v>
      </c>
      <c r="C101" s="211"/>
      <c r="D101" s="178"/>
      <c r="F101" s="144"/>
    </row>
    <row r="102" spans="1:6" s="143" customFormat="1" ht="22.8" x14ac:dyDescent="0.25">
      <c r="A102" s="205"/>
      <c r="B102" s="151" t="s">
        <v>211</v>
      </c>
      <c r="C102" s="211"/>
      <c r="D102" s="178"/>
      <c r="F102" s="144"/>
    </row>
    <row r="103" spans="1:6" s="143" customFormat="1" ht="22.8" x14ac:dyDescent="0.25">
      <c r="A103" s="206"/>
      <c r="B103" s="146" t="s">
        <v>212</v>
      </c>
      <c r="C103" s="212"/>
      <c r="D103" s="179"/>
      <c r="F103" s="144"/>
    </row>
    <row r="104" spans="1:6" s="143" customFormat="1" ht="22.8" x14ac:dyDescent="0.25">
      <c r="A104" s="204">
        <v>10.199999999999999</v>
      </c>
      <c r="B104" s="150" t="s">
        <v>181</v>
      </c>
      <c r="C104" s="210"/>
      <c r="D104" s="177"/>
      <c r="F104" s="144"/>
    </row>
    <row r="105" spans="1:6" s="143" customFormat="1" ht="22.8" x14ac:dyDescent="0.25">
      <c r="A105" s="205"/>
      <c r="B105" s="151" t="s">
        <v>213</v>
      </c>
      <c r="C105" s="211"/>
      <c r="D105" s="178"/>
      <c r="F105" s="144"/>
    </row>
    <row r="106" spans="1:6" s="143" customFormat="1" ht="22.8" x14ac:dyDescent="0.25">
      <c r="A106" s="205"/>
      <c r="B106" s="152" t="s">
        <v>182</v>
      </c>
      <c r="C106" s="211"/>
      <c r="D106" s="178"/>
      <c r="F106" s="144"/>
    </row>
    <row r="107" spans="1:6" s="143" customFormat="1" ht="22.8" x14ac:dyDescent="0.25">
      <c r="A107" s="206"/>
      <c r="B107" s="146" t="s">
        <v>183</v>
      </c>
      <c r="C107" s="212"/>
      <c r="D107" s="179"/>
      <c r="F107" s="144"/>
    </row>
    <row r="108" spans="1:6" s="143" customFormat="1" ht="22.8" x14ac:dyDescent="0.25">
      <c r="A108" s="204">
        <v>10.3</v>
      </c>
      <c r="B108" s="150" t="s">
        <v>184</v>
      </c>
      <c r="C108" s="210"/>
      <c r="D108" s="177"/>
      <c r="F108" s="144"/>
    </row>
    <row r="109" spans="1:6" s="143" customFormat="1" ht="45.6" x14ac:dyDescent="0.25">
      <c r="A109" s="205"/>
      <c r="B109" s="151" t="s">
        <v>185</v>
      </c>
      <c r="C109" s="211"/>
      <c r="D109" s="178"/>
      <c r="F109" s="144"/>
    </row>
    <row r="110" spans="1:6" s="143" customFormat="1" ht="22.8" x14ac:dyDescent="0.25">
      <c r="A110" s="205"/>
      <c r="B110" s="151" t="s">
        <v>186</v>
      </c>
      <c r="C110" s="211"/>
      <c r="D110" s="178"/>
      <c r="F110" s="144"/>
    </row>
    <row r="111" spans="1:6" s="143" customFormat="1" ht="45.6" x14ac:dyDescent="0.25">
      <c r="A111" s="206"/>
      <c r="B111" s="146" t="s">
        <v>214</v>
      </c>
      <c r="C111" s="212"/>
      <c r="D111" s="179"/>
      <c r="F111" s="144"/>
    </row>
    <row r="112" spans="1:6" s="143" customFormat="1" ht="22.8" x14ac:dyDescent="0.25">
      <c r="A112" s="204">
        <v>10.4</v>
      </c>
      <c r="B112" s="150" t="s">
        <v>187</v>
      </c>
      <c r="C112" s="210"/>
      <c r="D112" s="177"/>
      <c r="F112" s="144"/>
    </row>
    <row r="113" spans="1:6" s="143" customFormat="1" ht="22.8" x14ac:dyDescent="0.25">
      <c r="A113" s="205"/>
      <c r="B113" s="152" t="s">
        <v>215</v>
      </c>
      <c r="C113" s="211"/>
      <c r="D113" s="178"/>
      <c r="F113" s="144"/>
    </row>
    <row r="114" spans="1:6" s="143" customFormat="1" ht="45.6" x14ac:dyDescent="0.25">
      <c r="A114" s="205"/>
      <c r="B114" s="145" t="s">
        <v>188</v>
      </c>
      <c r="C114" s="211"/>
      <c r="D114" s="178"/>
      <c r="F114" s="144"/>
    </row>
    <row r="115" spans="1:6" s="143" customFormat="1" ht="22.8" x14ac:dyDescent="0.25">
      <c r="A115" s="205"/>
      <c r="B115" s="152" t="s">
        <v>189</v>
      </c>
      <c r="C115" s="211"/>
      <c r="D115" s="178"/>
      <c r="F115" s="144"/>
    </row>
    <row r="116" spans="1:6" s="143" customFormat="1" ht="22.8" x14ac:dyDescent="0.25">
      <c r="A116" s="206"/>
      <c r="B116" s="153" t="s">
        <v>190</v>
      </c>
      <c r="C116" s="212"/>
      <c r="D116" s="179"/>
      <c r="F116" s="144"/>
    </row>
    <row r="117" spans="1:6" s="143" customFormat="1" ht="22.8" x14ac:dyDescent="0.25">
      <c r="A117" s="207">
        <v>10.5</v>
      </c>
      <c r="B117" s="150" t="s">
        <v>191</v>
      </c>
      <c r="C117" s="210"/>
      <c r="D117" s="177"/>
      <c r="F117" s="144"/>
    </row>
    <row r="118" spans="1:6" s="143" customFormat="1" ht="22.8" x14ac:dyDescent="0.25">
      <c r="A118" s="208"/>
      <c r="B118" s="152" t="s">
        <v>192</v>
      </c>
      <c r="C118" s="211"/>
      <c r="D118" s="178"/>
      <c r="F118" s="144"/>
    </row>
    <row r="119" spans="1:6" s="143" customFormat="1" ht="45.6" x14ac:dyDescent="0.25">
      <c r="A119" s="208"/>
      <c r="B119" s="145" t="s">
        <v>193</v>
      </c>
      <c r="C119" s="211"/>
      <c r="D119" s="178"/>
      <c r="F119" s="144"/>
    </row>
    <row r="120" spans="1:6" s="143" customFormat="1" ht="22.8" x14ac:dyDescent="0.25">
      <c r="A120" s="209"/>
      <c r="B120" s="153" t="s">
        <v>194</v>
      </c>
      <c r="C120" s="212"/>
      <c r="D120" s="179"/>
      <c r="F120" s="144"/>
    </row>
    <row r="121" spans="1:6" s="5" customFormat="1" ht="21.75" customHeight="1" x14ac:dyDescent="0.25">
      <c r="A121" s="89">
        <v>11</v>
      </c>
      <c r="B121" s="191" t="s">
        <v>195</v>
      </c>
      <c r="C121" s="192"/>
      <c r="D121" s="193"/>
      <c r="F121" s="52"/>
    </row>
    <row r="122" spans="1:6" ht="45.6" x14ac:dyDescent="0.25">
      <c r="A122" s="16">
        <v>11.1</v>
      </c>
      <c r="B122" s="17" t="s">
        <v>207</v>
      </c>
      <c r="C122" s="123"/>
      <c r="D122" s="142"/>
    </row>
    <row r="123" spans="1:6" ht="22.8" x14ac:dyDescent="0.25">
      <c r="A123" s="16">
        <v>11.2</v>
      </c>
      <c r="B123" s="17" t="s">
        <v>196</v>
      </c>
      <c r="C123" s="123"/>
      <c r="D123" s="142"/>
    </row>
    <row r="124" spans="1:6" s="5" customFormat="1" ht="21.75" customHeight="1" x14ac:dyDescent="0.25">
      <c r="A124" s="90">
        <v>12</v>
      </c>
      <c r="B124" s="191" t="s">
        <v>197</v>
      </c>
      <c r="C124" s="192"/>
      <c r="D124" s="193"/>
      <c r="F124" s="52"/>
    </row>
    <row r="125" spans="1:6" ht="45.6" x14ac:dyDescent="0.25">
      <c r="A125" s="16">
        <v>12.1</v>
      </c>
      <c r="B125" s="49" t="s">
        <v>198</v>
      </c>
      <c r="C125" s="123"/>
      <c r="D125" s="142"/>
    </row>
    <row r="126" spans="1:6" ht="22.8" x14ac:dyDescent="0.25">
      <c r="A126" s="16">
        <v>12.2</v>
      </c>
      <c r="B126" s="49" t="s">
        <v>199</v>
      </c>
      <c r="C126" s="123"/>
      <c r="D126" s="142"/>
    </row>
    <row r="127" spans="1:6" ht="45.6" x14ac:dyDescent="0.25">
      <c r="A127" s="16">
        <v>12.3</v>
      </c>
      <c r="B127" s="49" t="s">
        <v>200</v>
      </c>
      <c r="C127" s="123"/>
      <c r="D127" s="142"/>
    </row>
    <row r="128" spans="1:6" ht="22.8" x14ac:dyDescent="0.25">
      <c r="A128" s="16">
        <v>12.4</v>
      </c>
      <c r="B128" s="17" t="s">
        <v>201</v>
      </c>
      <c r="C128" s="123"/>
      <c r="D128" s="142"/>
    </row>
    <row r="129" spans="1:7" ht="21.75" hidden="1" customHeight="1" x14ac:dyDescent="0.25">
      <c r="B129" s="34" t="s">
        <v>78</v>
      </c>
      <c r="C129" s="72">
        <f>COUNTIF(C13:C128,1)</f>
        <v>0</v>
      </c>
    </row>
    <row r="130" spans="1:7" ht="21.75" hidden="1" customHeight="1" x14ac:dyDescent="0.25">
      <c r="B130" s="35" t="s">
        <v>79</v>
      </c>
      <c r="C130" s="73">
        <f>COUNTIF(C13:C128,0.5)</f>
        <v>0</v>
      </c>
    </row>
    <row r="131" spans="1:7" ht="21.75" hidden="1" customHeight="1" x14ac:dyDescent="0.25">
      <c r="B131" s="35" t="s">
        <v>80</v>
      </c>
      <c r="C131" s="73">
        <f>COUNTIF(C13:C128,0)</f>
        <v>0</v>
      </c>
    </row>
    <row r="132" spans="1:7" ht="21.75" hidden="1" customHeight="1" x14ac:dyDescent="0.25">
      <c r="B132" s="20" t="s">
        <v>81</v>
      </c>
      <c r="C132" s="73">
        <f>COUNTIF(C13:C128,"NA")</f>
        <v>0</v>
      </c>
    </row>
    <row r="133" spans="1:7" ht="21.75" hidden="1" customHeight="1" x14ac:dyDescent="0.25">
      <c r="B133" s="35" t="s">
        <v>82</v>
      </c>
      <c r="C133" s="73">
        <f>SUM(C129:C132)</f>
        <v>0</v>
      </c>
      <c r="D133" s="69"/>
    </row>
    <row r="134" spans="1:7" s="15" customFormat="1" ht="21.75" hidden="1" customHeight="1" x14ac:dyDescent="0.25">
      <c r="B134" s="80" t="s">
        <v>204</v>
      </c>
      <c r="C134" s="81">
        <f>68-C133</f>
        <v>68</v>
      </c>
    </row>
    <row r="135" spans="1:7" ht="21.75" customHeight="1" x14ac:dyDescent="0.25">
      <c r="A135" s="84"/>
      <c r="B135" s="36" t="s">
        <v>202</v>
      </c>
      <c r="C135" s="47" t="e">
        <f>(((C129*1)+(C130*0.5))/(C133-C132))*5</f>
        <v>#DIV/0!</v>
      </c>
      <c r="D135" s="82" t="str">
        <f>IF(C134&gt;0,"(คำเตือน : ยังประเมินไม่ครบทุกข้อ)","(ประเมินผลครบทุกข้อแล้ว)")</f>
        <v>(คำเตือน : ยังประเมินไม่ครบทุกข้อ)</v>
      </c>
    </row>
    <row r="136" spans="1:7" s="135" customFormat="1" ht="21.75" customHeight="1" x14ac:dyDescent="0.25">
      <c r="A136" s="132"/>
      <c r="C136" s="136"/>
      <c r="F136" s="136"/>
    </row>
    <row r="137" spans="1:7" s="135" customFormat="1" ht="21.75" customHeight="1" x14ac:dyDescent="0.25">
      <c r="A137" s="140" t="s">
        <v>84</v>
      </c>
      <c r="C137" s="136"/>
      <c r="F137" s="136"/>
    </row>
    <row r="138" spans="1:7" s="135" customFormat="1" ht="21.75" customHeight="1" x14ac:dyDescent="0.25">
      <c r="A138" s="132" t="s">
        <v>203</v>
      </c>
      <c r="C138" s="136"/>
      <c r="F138" s="136"/>
    </row>
    <row r="139" spans="1:7" s="135" customFormat="1" ht="21.75" customHeight="1" x14ac:dyDescent="0.25">
      <c r="A139" s="132" t="s">
        <v>203</v>
      </c>
      <c r="C139" s="136"/>
      <c r="F139" s="136"/>
    </row>
    <row r="140" spans="1:7" s="135" customFormat="1" ht="21.75" customHeight="1" x14ac:dyDescent="0.25">
      <c r="A140" s="140"/>
      <c r="C140" s="136"/>
      <c r="F140" s="136"/>
    </row>
    <row r="141" spans="1:7" s="126" customFormat="1" ht="21.75" customHeight="1" x14ac:dyDescent="0.25">
      <c r="B141" s="131" t="s">
        <v>86</v>
      </c>
      <c r="C141" s="130"/>
      <c r="F141" s="141"/>
    </row>
    <row r="142" spans="1:7" s="135" customFormat="1" ht="21.75" customHeight="1" x14ac:dyDescent="0.7">
      <c r="A142" s="132"/>
      <c r="B142" s="133" t="s">
        <v>87</v>
      </c>
      <c r="C142" s="134"/>
      <c r="F142" s="136"/>
    </row>
    <row r="143" spans="1:7" s="135" customFormat="1" ht="21.75" customHeight="1" x14ac:dyDescent="0.7">
      <c r="A143" s="132"/>
      <c r="B143" s="133" t="s">
        <v>88</v>
      </c>
      <c r="C143" s="134"/>
      <c r="F143" s="136"/>
      <c r="G143" s="136"/>
    </row>
    <row r="144" spans="1:7" s="135" customFormat="1" ht="21.75" customHeight="1" x14ac:dyDescent="0.7">
      <c r="A144" s="132"/>
      <c r="B144" s="133" t="s">
        <v>89</v>
      </c>
      <c r="C144" s="134"/>
      <c r="F144" s="136"/>
    </row>
    <row r="145" spans="1:6" s="135" customFormat="1" ht="21.75" customHeight="1" x14ac:dyDescent="0.7">
      <c r="A145" s="132"/>
      <c r="B145" s="133"/>
      <c r="C145" s="136"/>
      <c r="F145" s="136"/>
    </row>
    <row r="146" spans="1:6" s="135" customFormat="1" ht="21.75" customHeight="1" x14ac:dyDescent="0.25">
      <c r="A146" s="132"/>
      <c r="C146" s="136"/>
      <c r="F146" s="136"/>
    </row>
    <row r="147" spans="1:6" s="135" customFormat="1" ht="21.75" customHeight="1" x14ac:dyDescent="0.25">
      <c r="A147" s="132"/>
      <c r="C147" s="136"/>
      <c r="F147" s="136"/>
    </row>
    <row r="148" spans="1:6" s="135" customFormat="1" ht="21.75" customHeight="1" x14ac:dyDescent="0.25">
      <c r="A148" s="132"/>
      <c r="C148" s="136"/>
      <c r="F148" s="136"/>
    </row>
    <row r="149" spans="1:6" s="135" customFormat="1" ht="21.75" customHeight="1" x14ac:dyDescent="0.25">
      <c r="A149" s="132"/>
      <c r="C149" s="136"/>
      <c r="F149" s="136"/>
    </row>
    <row r="150" spans="1:6" s="135" customFormat="1" ht="21.75" customHeight="1" x14ac:dyDescent="0.25">
      <c r="A150" s="132"/>
      <c r="C150" s="136"/>
      <c r="F150" s="136"/>
    </row>
    <row r="151" spans="1:6" s="135" customFormat="1" ht="21.75" customHeight="1" x14ac:dyDescent="0.25">
      <c r="A151" s="132"/>
      <c r="C151" s="136"/>
      <c r="F151" s="136"/>
    </row>
    <row r="152" spans="1:6" s="135" customFormat="1" ht="21.75" customHeight="1" x14ac:dyDescent="0.25">
      <c r="A152" s="132"/>
      <c r="C152" s="136"/>
      <c r="F152" s="136"/>
    </row>
    <row r="153" spans="1:6" s="135" customFormat="1" ht="21.75" customHeight="1" x14ac:dyDescent="0.25">
      <c r="A153" s="132"/>
      <c r="C153" s="136"/>
      <c r="F153" s="136"/>
    </row>
    <row r="154" spans="1:6" s="135" customFormat="1" ht="21.75" customHeight="1" x14ac:dyDescent="0.25">
      <c r="A154" s="132"/>
      <c r="C154" s="136"/>
      <c r="F154" s="136"/>
    </row>
    <row r="155" spans="1:6" s="135" customFormat="1" ht="21.75" customHeight="1" x14ac:dyDescent="0.25">
      <c r="A155" s="132"/>
      <c r="C155" s="136"/>
      <c r="F155" s="136"/>
    </row>
    <row r="156" spans="1:6" s="135" customFormat="1" ht="21.75" customHeight="1" x14ac:dyDescent="0.25">
      <c r="A156" s="132"/>
      <c r="C156" s="136"/>
      <c r="F156" s="136"/>
    </row>
    <row r="157" spans="1:6" s="135" customFormat="1" ht="21.75" customHeight="1" x14ac:dyDescent="0.25">
      <c r="A157" s="132"/>
      <c r="C157" s="136"/>
      <c r="F157" s="136"/>
    </row>
    <row r="158" spans="1:6" s="135" customFormat="1" ht="21.75" customHeight="1" x14ac:dyDescent="0.25">
      <c r="A158" s="132"/>
      <c r="C158" s="136"/>
      <c r="F158" s="136"/>
    </row>
    <row r="159" spans="1:6" s="135" customFormat="1" ht="21.75" customHeight="1" x14ac:dyDescent="0.25">
      <c r="A159" s="132"/>
      <c r="C159" s="136"/>
      <c r="F159" s="136"/>
    </row>
    <row r="160" spans="1:6" s="135" customFormat="1" ht="21.75" customHeight="1" x14ac:dyDescent="0.25">
      <c r="A160" s="132"/>
      <c r="C160" s="136"/>
      <c r="F160" s="136"/>
    </row>
    <row r="161" spans="1:6" s="135" customFormat="1" ht="21.75" customHeight="1" x14ac:dyDescent="0.25">
      <c r="A161" s="132"/>
      <c r="C161" s="136"/>
      <c r="F161" s="136"/>
    </row>
    <row r="162" spans="1:6" s="135" customFormat="1" ht="21.75" customHeight="1" x14ac:dyDescent="0.25">
      <c r="A162" s="132"/>
      <c r="C162" s="136"/>
      <c r="F162" s="136"/>
    </row>
    <row r="163" spans="1:6" s="135" customFormat="1" ht="21.75" customHeight="1" x14ac:dyDescent="0.25">
      <c r="A163" s="132"/>
      <c r="C163" s="136"/>
      <c r="F163" s="136"/>
    </row>
    <row r="164" spans="1:6" s="135" customFormat="1" ht="21.75" customHeight="1" x14ac:dyDescent="0.25">
      <c r="A164" s="132"/>
      <c r="C164" s="136"/>
      <c r="F164" s="136"/>
    </row>
    <row r="165" spans="1:6" s="135" customFormat="1" ht="21.75" customHeight="1" x14ac:dyDescent="0.25">
      <c r="A165" s="132"/>
      <c r="C165" s="136"/>
      <c r="F165" s="136"/>
    </row>
    <row r="166" spans="1:6" s="135" customFormat="1" ht="21.75" customHeight="1" x14ac:dyDescent="0.25">
      <c r="A166" s="132"/>
      <c r="C166" s="136"/>
      <c r="F166" s="136"/>
    </row>
    <row r="167" spans="1:6" s="135" customFormat="1" ht="21.75" customHeight="1" x14ac:dyDescent="0.25">
      <c r="A167" s="132"/>
      <c r="C167" s="136"/>
      <c r="F167" s="136"/>
    </row>
    <row r="168" spans="1:6" s="135" customFormat="1" ht="21.75" customHeight="1" x14ac:dyDescent="0.25">
      <c r="A168" s="132"/>
      <c r="C168" s="136"/>
      <c r="F168" s="136"/>
    </row>
    <row r="169" spans="1:6" s="135" customFormat="1" ht="21.75" customHeight="1" x14ac:dyDescent="0.25">
      <c r="A169" s="132"/>
      <c r="C169" s="136"/>
      <c r="F169" s="136"/>
    </row>
    <row r="170" spans="1:6" s="135" customFormat="1" ht="21.75" customHeight="1" x14ac:dyDescent="0.25">
      <c r="A170" s="132"/>
      <c r="C170" s="136"/>
      <c r="F170" s="136"/>
    </row>
  </sheetData>
  <sheetProtection algorithmName="SHA-512" hashValue="YCygAZU28PmBLBKTs6Wut5KKVY2nwtJlGKjwBLtJq0eebr2ZS5unws1GeuKFmTGEyNv7AF8klUjIYb25d1k4WQ==" saltValue="eHnnj+tbYj8BaraPC99NmA==" spinCount="100000" sheet="1" objects="1" scenarios="1"/>
  <mergeCells count="47">
    <mergeCell ref="A75:A80"/>
    <mergeCell ref="A81:A84"/>
    <mergeCell ref="A85:A87"/>
    <mergeCell ref="A88:A90"/>
    <mergeCell ref="A104:A107"/>
    <mergeCell ref="A108:A111"/>
    <mergeCell ref="A112:A116"/>
    <mergeCell ref="A117:A120"/>
    <mergeCell ref="C99:C103"/>
    <mergeCell ref="C104:C107"/>
    <mergeCell ref="C108:C111"/>
    <mergeCell ref="C112:C116"/>
    <mergeCell ref="C117:C120"/>
    <mergeCell ref="A99:A103"/>
    <mergeCell ref="B124:D124"/>
    <mergeCell ref="B121:D121"/>
    <mergeCell ref="B98:D98"/>
    <mergeCell ref="D117:D120"/>
    <mergeCell ref="A32:A35"/>
    <mergeCell ref="C32:C35"/>
    <mergeCell ref="D32:D35"/>
    <mergeCell ref="C72:C74"/>
    <mergeCell ref="A72:A74"/>
    <mergeCell ref="C75:C80"/>
    <mergeCell ref="C81:C84"/>
    <mergeCell ref="C85:C87"/>
    <mergeCell ref="C88:C90"/>
    <mergeCell ref="B91:D91"/>
    <mergeCell ref="B71:D71"/>
    <mergeCell ref="B64:D64"/>
    <mergeCell ref="B12:D12"/>
    <mergeCell ref="D72:D74"/>
    <mergeCell ref="D75:D80"/>
    <mergeCell ref="D81:D84"/>
    <mergeCell ref="D85:D87"/>
    <mergeCell ref="B55:D55"/>
    <mergeCell ref="B45:D45"/>
    <mergeCell ref="B41:D41"/>
    <mergeCell ref="B31:D31"/>
    <mergeCell ref="B24:D24"/>
    <mergeCell ref="D13:D16"/>
    <mergeCell ref="C13:C16"/>
    <mergeCell ref="D88:D90"/>
    <mergeCell ref="D99:D103"/>
    <mergeCell ref="D104:D107"/>
    <mergeCell ref="D108:D111"/>
    <mergeCell ref="D112:D116"/>
  </mergeCells>
  <conditionalFormatting sqref="D135">
    <cfRule type="containsText" dxfId="1" priority="1" operator="containsText" text="(คำเตือน">
      <formula>NOT(ISERROR(SEARCH("(คำเตือน",D135)))</formula>
    </cfRule>
    <cfRule type="beginsWith" dxfId="0" priority="2" operator="beginsWith" text="(ประเมิน">
      <formula>LEFT(D135,LEN("(ประเมิน"))="(ประเมิน"</formula>
    </cfRule>
  </conditionalFormatting>
  <dataValidations count="1">
    <dataValidation type="list" allowBlank="1" showInputMessage="1" showErrorMessage="1" sqref="C42:C44 C92:C97 C75 C81 C85 C88 C122:C123 C104 C108 C112 C117 C125:C128 C99 C72 C65:C70 C56:C63 C46:C54 C36:C40 C32 C13:C23 C25:C30" xr:uid="{1F5CB150-D9A8-4105-B3EB-46963327477E}">
      <formula1>$F$13:$F$16</formula1>
    </dataValidation>
  </dataValidations>
  <pageMargins left="0.23622047244094491" right="0.23622047244094491" top="0.51181102362204722" bottom="0.51181102362204722" header="0.31496062992125984" footer="0.19685039370078741"/>
  <pageSetup paperSize="9" scale="82" firstPageNumber="5" fitToHeight="0" orientation="portrait" useFirstPageNumber="1" r:id="rId1"/>
  <headerFooter>
    <oddHeader>&amp;C&amp;"TH Sarabun New,ธรรมดา"&amp;14แบบประเมินการควบคุมภายในของหน่วยงานภายใน มหาวิทยาลัยขอนแก่น&amp;R&amp;"TH Sarabun New,ธรรมดา"&amp;14หน้า &amp;P</oddHeader>
    <oddFooter>&amp;R&amp;"TH Sarabun New,ธรรมดา"&amp;14กองตรวจสอบภายใน มหาวิทยาลัยขอนแก่น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คำชี้แจง(โปรดอ่าน)</vt:lpstr>
      <vt:lpstr>ส่วนที่ 1</vt:lpstr>
      <vt:lpstr>ส่วนที่ 2-1</vt:lpstr>
      <vt:lpstr>ส่วนที่2-2</vt:lpstr>
      <vt:lpstr>'คำชี้แจง(โปรดอ่าน)'!_Toc41983107</vt:lpstr>
      <vt:lpstr>'คำชี้แจง(โปรดอ่าน)'!Print_Area</vt:lpstr>
      <vt:lpstr>'ส่วนที่ 1'!Print_Area</vt:lpstr>
      <vt:lpstr>'ส่วนที่ 2-1'!Print_Area</vt:lpstr>
      <vt:lpstr>'ส่วนที่ 2-1'!Print_Titles</vt:lpstr>
      <vt:lpstr>'ส่วนที่2-2'!Print_Titles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Chairoj Nateharn</cp:lastModifiedBy>
  <cp:revision/>
  <cp:lastPrinted>2021-12-03T07:40:35Z</cp:lastPrinted>
  <dcterms:created xsi:type="dcterms:W3CDTF">2021-01-17T17:45:13Z</dcterms:created>
  <dcterms:modified xsi:type="dcterms:W3CDTF">2021-12-03T07:42:43Z</dcterms:modified>
  <cp:category/>
  <cp:contentStatus/>
</cp:coreProperties>
</file>